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C:\Users\mplis\Documents\Kfz\"/>
    </mc:Choice>
  </mc:AlternateContent>
  <xr:revisionPtr revIDLastSave="0" documentId="8_{40B309D2-3FB2-4E5C-90B5-E4047A9463CA}" xr6:coauthVersionLast="47" xr6:coauthVersionMax="47" xr10:uidLastSave="{00000000-0000-0000-0000-000000000000}"/>
  <bookViews>
    <workbookView xWindow="30705" yWindow="3030" windowWidth="21660" windowHeight="12330" xr2:uid="{68C315F6-C330-429D-83A8-9225CE6A0812}"/>
  </bookViews>
  <sheets>
    <sheet name="Übersetzung" sheetId="1" r:id="rId1"/>
  </sheets>
  <externalReferences>
    <externalReference r:id="rId2"/>
  </externalReferences>
  <definedNames>
    <definedName name="Anz_Personen">[1]Rent!$B$2</definedName>
    <definedName name="Fährkosten_Wombi">[1]Rent!$B$4</definedName>
    <definedName name="Flugkosten_PKW">[1]Rent!$B$3</definedName>
    <definedName name="PKW_Hotel">[1]Rent!$D$7</definedName>
    <definedName name="PKW_Spritkosten">[1]Rent!$D$5</definedName>
    <definedName name="PKW_Stell">[1]Rent!$B$7</definedName>
    <definedName name="PKW_Verbrauch">[1]Rent!$B$5</definedName>
    <definedName name="Wombi_Hotel">[1]Rent!$D$8</definedName>
    <definedName name="Wombi_Spritkosten">[1]Rent!$D$6</definedName>
    <definedName name="Wombi_Stell">[1]Rent!$B$8</definedName>
    <definedName name="Wombi_Verbrauch">[1]Rent!$B$6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7" i="1" l="1"/>
  <c r="H7" i="1" s="1"/>
  <c r="F4" i="1"/>
  <c r="G4" i="1"/>
  <c r="H4" i="1"/>
  <c r="M4" i="1" s="1"/>
  <c r="N4" i="1" s="1"/>
  <c r="L4" i="1"/>
  <c r="D4" i="1"/>
  <c r="D3" i="1"/>
  <c r="G3" i="1" s="1"/>
  <c r="H3" i="1" s="1"/>
  <c r="K11" i="1"/>
  <c r="J11" i="1"/>
  <c r="I11" i="1"/>
  <c r="D11" i="1"/>
  <c r="C11" i="1"/>
  <c r="B11" i="1"/>
  <c r="L7" i="1"/>
  <c r="F7" i="1"/>
  <c r="L6" i="1"/>
  <c r="F6" i="1"/>
  <c r="G6" i="1"/>
  <c r="H6" i="1" s="1"/>
  <c r="L5" i="1"/>
  <c r="G5" i="1"/>
  <c r="H5" i="1" s="1"/>
  <c r="F5" i="1"/>
  <c r="L3" i="1"/>
  <c r="F3" i="1"/>
  <c r="O4" i="1" l="1"/>
  <c r="E4" i="1"/>
  <c r="F11" i="1"/>
  <c r="L11" i="1"/>
  <c r="M6" i="1"/>
  <c r="N6" i="1" s="1"/>
  <c r="E6" i="1" s="1"/>
  <c r="G11" i="1"/>
  <c r="H11" i="1" s="1"/>
  <c r="M7" i="1"/>
  <c r="N7" i="1" s="1"/>
  <c r="M5" i="1"/>
  <c r="N5" i="1" s="1"/>
  <c r="M3" i="1"/>
  <c r="N3" i="1" s="1"/>
  <c r="O6" i="1" l="1"/>
  <c r="M11" i="1"/>
  <c r="N11" i="1" s="1"/>
  <c r="O11" i="1" s="1"/>
  <c r="E5" i="1"/>
  <c r="O5" i="1"/>
  <c r="E7" i="1"/>
  <c r="O7" i="1"/>
  <c r="E3" i="1"/>
  <c r="O3" i="1"/>
  <c r="E11"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Martin Pliskat</author>
  </authors>
  <commentList>
    <comment ref="E2" authorId="0" shapeId="0" xr:uid="{9D47523D-B98E-4B57-82E1-F37C002EDECE}">
      <text>
        <r>
          <rPr>
            <b/>
            <sz val="8"/>
            <color indexed="81"/>
            <rFont val="Tahoma"/>
            <family val="2"/>
          </rPr>
          <t>Martin Pliskat:</t>
        </r>
        <r>
          <rPr>
            <sz val="8"/>
            <color indexed="81"/>
            <rFont val="Tahoma"/>
            <family val="2"/>
          </rPr>
          <t xml:space="preserve">
Verhältnis
Drehzahl Kardanwelle 1/min / Geschwindigkeit km/h</t>
        </r>
      </text>
    </comment>
    <comment ref="E11" authorId="0" shapeId="0" xr:uid="{C81EB708-CAA7-4C82-B242-91144E5BE81A}">
      <text>
        <r>
          <rPr>
            <b/>
            <sz val="8"/>
            <color indexed="81"/>
            <rFont val="Tahoma"/>
            <family val="2"/>
          </rPr>
          <t>Martin Pliskat:</t>
        </r>
        <r>
          <rPr>
            <sz val="8"/>
            <color indexed="81"/>
            <rFont val="Tahoma"/>
            <family val="2"/>
          </rPr>
          <t xml:space="preserve">
Abweichung</t>
        </r>
      </text>
    </comment>
  </commentList>
</comments>
</file>

<file path=xl/sharedStrings.xml><?xml version="1.0" encoding="utf-8"?>
<sst xmlns="http://schemas.openxmlformats.org/spreadsheetml/2006/main" count="36" uniqueCount="29">
  <si>
    <t>Drehzahl</t>
  </si>
  <si>
    <t>Übersetzung</t>
  </si>
  <si>
    <t>Felgen/Räder</t>
  </si>
  <si>
    <t>Geschwindigkeit</t>
  </si>
  <si>
    <t>Fahrzeug</t>
  </si>
  <si>
    <t>Motor
/min</t>
  </si>
  <si>
    <t>Getriebe</t>
  </si>
  <si>
    <t>Diff</t>
  </si>
  <si>
    <t>Tacho
n/km</t>
  </si>
  <si>
    <t>Kardan</t>
  </si>
  <si>
    <t xml:space="preserve"> Rad
/min</t>
  </si>
  <si>
    <t>Rad
/s</t>
  </si>
  <si>
    <t>Breite</t>
  </si>
  <si>
    <t>Quer-
schnitt</t>
  </si>
  <si>
    <t>Durch-
messer</t>
  </si>
  <si>
    <t>Radumf.
(m)</t>
  </si>
  <si>
    <t>m/s</t>
  </si>
  <si>
    <t>km/h</t>
  </si>
  <si>
    <t>85%
km/h</t>
  </si>
  <si>
    <r>
      <t>N</t>
    </r>
    <r>
      <rPr>
        <b/>
        <sz val="8"/>
        <rFont val="Arial"/>
        <family val="2"/>
      </rPr>
      <t>Motor</t>
    </r>
  </si>
  <si>
    <r>
      <t>Ü</t>
    </r>
    <r>
      <rPr>
        <b/>
        <sz val="8"/>
        <rFont val="Arial"/>
        <family val="2"/>
      </rPr>
      <t>Getriebe</t>
    </r>
  </si>
  <si>
    <r>
      <t>Ü</t>
    </r>
    <r>
      <rPr>
        <b/>
        <sz val="8"/>
        <rFont val="Arial"/>
        <family val="2"/>
      </rPr>
      <t>HA</t>
    </r>
  </si>
  <si>
    <t>Herkunft</t>
  </si>
  <si>
    <t>Resultat</t>
  </si>
  <si>
    <t>#3</t>
  </si>
  <si>
    <t>#4</t>
  </si>
  <si>
    <t>#5</t>
  </si>
  <si>
    <t>A112 3.G</t>
  </si>
  <si>
    <t>A112 4.G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</si>
</sst>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5" x14ac:knownFonts="1">
    <font>
      <sz val="10"/>
      <name val="Arial"/>
      <family val="2"/>
    </font>
    <font>
      <b/>
      <sz val="10"/>
      <name val="Arial"/>
      <family val="2"/>
    </font>
    <font>
      <b/>
      <sz val="8"/>
      <name val="Arial"/>
      <family val="2"/>
    </font>
    <font>
      <b/>
      <sz val="8"/>
      <color indexed="81"/>
      <name val="Tahoma"/>
      <family val="2"/>
    </font>
    <font>
      <sz val="8"/>
      <color indexed="81"/>
      <name val="Tahoma"/>
      <family val="2"/>
    </font>
  </fonts>
  <fills count="4">
    <fill>
      <patternFill patternType="none"/>
    </fill>
    <fill>
      <patternFill patternType="gray125"/>
    </fill>
    <fill>
      <patternFill patternType="solid">
        <fgColor indexed="22"/>
        <bgColor indexed="64"/>
      </patternFill>
    </fill>
    <fill>
      <patternFill patternType="solid">
        <fgColor indexed="43"/>
        <bgColor indexed="64"/>
      </patternFill>
    </fill>
  </fills>
  <borders count="27">
    <border>
      <left/>
      <right/>
      <top/>
      <bottom/>
      <diagonal/>
    </border>
    <border>
      <left style="thin">
        <color indexed="64"/>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s>
  <cellStyleXfs count="1">
    <xf numFmtId="0" fontId="0" fillId="0" borderId="0"/>
  </cellStyleXfs>
  <cellXfs count="70">
    <xf numFmtId="0" fontId="0" fillId="0" borderId="0" xfId="0"/>
    <xf numFmtId="0" fontId="0" fillId="0" borderId="1" xfId="0" applyBorder="1"/>
    <xf numFmtId="0" fontId="1" fillId="2" borderId="1" xfId="0" applyFont="1" applyFill="1" applyBorder="1"/>
    <xf numFmtId="0" fontId="1" fillId="2" borderId="2" xfId="0" applyFont="1" applyFill="1" applyBorder="1" applyAlignment="1">
      <alignment horizontal="center"/>
    </xf>
    <xf numFmtId="0" fontId="1" fillId="2" borderId="3" xfId="0" applyFont="1" applyFill="1" applyBorder="1" applyAlignment="1">
      <alignment horizontal="center"/>
    </xf>
    <xf numFmtId="0" fontId="1" fillId="2" borderId="4" xfId="0" applyFont="1" applyFill="1" applyBorder="1" applyAlignment="1">
      <alignment horizontal="center"/>
    </xf>
    <xf numFmtId="0" fontId="1" fillId="2" borderId="2" xfId="0" applyFont="1" applyFill="1" applyBorder="1" applyAlignment="1">
      <alignment horizontal="center" wrapText="1"/>
    </xf>
    <xf numFmtId="0" fontId="1" fillId="2" borderId="3" xfId="0" applyFont="1" applyFill="1" applyBorder="1" applyAlignment="1">
      <alignment horizontal="center" wrapText="1"/>
    </xf>
    <xf numFmtId="0" fontId="1" fillId="2" borderId="4" xfId="0" applyFont="1" applyFill="1" applyBorder="1" applyAlignment="1">
      <alignment horizontal="center" wrapText="1"/>
    </xf>
    <xf numFmtId="0" fontId="1" fillId="2" borderId="1" xfId="0" applyFont="1" applyFill="1" applyBorder="1" applyAlignment="1">
      <alignment vertical="top"/>
    </xf>
    <xf numFmtId="0" fontId="1" fillId="2" borderId="1" xfId="0" applyFont="1" applyFill="1" applyBorder="1" applyAlignment="1">
      <alignment vertical="top" wrapText="1"/>
    </xf>
    <xf numFmtId="0" fontId="1" fillId="2" borderId="2" xfId="0" applyFont="1" applyFill="1" applyBorder="1" applyAlignment="1">
      <alignment vertical="top" wrapText="1"/>
    </xf>
    <xf numFmtId="0" fontId="1" fillId="2" borderId="3" xfId="0" applyFont="1" applyFill="1" applyBorder="1" applyAlignment="1">
      <alignment vertical="top" wrapText="1"/>
    </xf>
    <xf numFmtId="0" fontId="1" fillId="2" borderId="4" xfId="0" applyFont="1" applyFill="1" applyBorder="1" applyAlignment="1">
      <alignment vertical="top" wrapText="1"/>
    </xf>
    <xf numFmtId="0" fontId="0" fillId="0" borderId="5" xfId="0" applyBorder="1" applyAlignment="1">
      <alignment horizontal="left"/>
    </xf>
    <xf numFmtId="0" fontId="0" fillId="3" borderId="7" xfId="0" applyFill="1" applyBorder="1"/>
    <xf numFmtId="2" fontId="0" fillId="0" borderId="8" xfId="0" applyNumberFormat="1" applyBorder="1"/>
    <xf numFmtId="1" fontId="0" fillId="0" borderId="6" xfId="0" applyNumberFormat="1" applyBorder="1"/>
    <xf numFmtId="1" fontId="0" fillId="0" borderId="7" xfId="0" applyNumberFormat="1" applyBorder="1"/>
    <xf numFmtId="0" fontId="0" fillId="3" borderId="6" xfId="0" applyFill="1" applyBorder="1"/>
    <xf numFmtId="0" fontId="0" fillId="3" borderId="8" xfId="0" applyFill="1" applyBorder="1"/>
    <xf numFmtId="2" fontId="0" fillId="0" borderId="5" xfId="0" applyNumberFormat="1" applyBorder="1"/>
    <xf numFmtId="2" fontId="0" fillId="0" borderId="6" xfId="0" applyNumberFormat="1" applyBorder="1"/>
    <xf numFmtId="1" fontId="1" fillId="0" borderId="7" xfId="0" applyNumberFormat="1" applyFont="1" applyBorder="1"/>
    <xf numFmtId="1" fontId="1" fillId="0" borderId="8" xfId="0" applyNumberFormat="1" applyFont="1" applyBorder="1"/>
    <xf numFmtId="0" fontId="0" fillId="3" borderId="9" xfId="0" applyFill="1" applyBorder="1"/>
    <xf numFmtId="164" fontId="0" fillId="3" borderId="10" xfId="0" applyNumberFormat="1" applyFill="1" applyBorder="1"/>
    <xf numFmtId="0" fontId="0" fillId="3" borderId="11" xfId="0" applyFill="1" applyBorder="1"/>
    <xf numFmtId="2" fontId="0" fillId="0" borderId="12" xfId="0" applyNumberFormat="1" applyBorder="1"/>
    <xf numFmtId="1" fontId="0" fillId="0" borderId="10" xfId="0" applyNumberFormat="1" applyBorder="1"/>
    <xf numFmtId="1" fontId="0" fillId="0" borderId="11" xfId="0" applyNumberFormat="1" applyBorder="1"/>
    <xf numFmtId="2" fontId="0" fillId="0" borderId="9" xfId="0" applyNumberFormat="1" applyBorder="1"/>
    <xf numFmtId="2" fontId="0" fillId="0" borderId="10" xfId="0" applyNumberFormat="1" applyBorder="1"/>
    <xf numFmtId="1" fontId="1" fillId="0" borderId="11" xfId="0" applyNumberFormat="1" applyFont="1" applyBorder="1"/>
    <xf numFmtId="1" fontId="1" fillId="0" borderId="12" xfId="0" applyNumberFormat="1" applyFont="1" applyBorder="1"/>
    <xf numFmtId="0" fontId="0" fillId="0" borderId="9" xfId="0" applyBorder="1" applyAlignment="1">
      <alignment horizontal="left"/>
    </xf>
    <xf numFmtId="164" fontId="0" fillId="3" borderId="11" xfId="0" applyNumberFormat="1" applyFill="1" applyBorder="1"/>
    <xf numFmtId="0" fontId="0" fillId="3" borderId="10" xfId="0" applyFill="1" applyBorder="1"/>
    <xf numFmtId="0" fontId="0" fillId="3" borderId="12" xfId="0" applyFill="1" applyBorder="1"/>
    <xf numFmtId="0" fontId="0" fillId="0" borderId="13" xfId="0" applyBorder="1" applyAlignment="1">
      <alignment horizontal="left"/>
    </xf>
    <xf numFmtId="0" fontId="0" fillId="0" borderId="14" xfId="0" applyBorder="1" applyAlignment="1">
      <alignment horizontal="left"/>
    </xf>
    <xf numFmtId="0" fontId="0" fillId="0" borderId="15" xfId="0" applyBorder="1" applyAlignment="1">
      <alignment horizontal="left"/>
    </xf>
    <xf numFmtId="2" fontId="0" fillId="0" borderId="16" xfId="0" applyNumberFormat="1" applyBorder="1" applyAlignment="1">
      <alignment horizontal="left"/>
    </xf>
    <xf numFmtId="0" fontId="0" fillId="0" borderId="14" xfId="0" applyBorder="1"/>
    <xf numFmtId="1" fontId="0" fillId="0" borderId="15" xfId="0" applyNumberFormat="1" applyBorder="1" applyAlignment="1">
      <alignment horizontal="left"/>
    </xf>
    <xf numFmtId="0" fontId="0" fillId="0" borderId="16" xfId="0" applyBorder="1" applyAlignment="1">
      <alignment horizontal="left"/>
    </xf>
    <xf numFmtId="2" fontId="0" fillId="0" borderId="13" xfId="0" applyNumberFormat="1" applyBorder="1"/>
    <xf numFmtId="2" fontId="0" fillId="0" borderId="14" xfId="0" applyNumberFormat="1" applyBorder="1"/>
    <xf numFmtId="1" fontId="1" fillId="0" borderId="15" xfId="0" applyNumberFormat="1" applyFont="1" applyBorder="1"/>
    <xf numFmtId="1" fontId="1" fillId="0" borderId="16" xfId="0" applyNumberFormat="1" applyFont="1" applyBorder="1"/>
    <xf numFmtId="0" fontId="1" fillId="2" borderId="0" xfId="0" applyFont="1" applyFill="1"/>
    <xf numFmtId="2" fontId="1" fillId="2" borderId="0" xfId="0" applyNumberFormat="1" applyFont="1" applyFill="1"/>
    <xf numFmtId="0" fontId="1" fillId="2" borderId="17" xfId="0" applyFont="1" applyFill="1" applyBorder="1" applyAlignment="1">
      <alignment horizontal="center"/>
    </xf>
    <xf numFmtId="0" fontId="1" fillId="2" borderId="18" xfId="0" applyFont="1" applyFill="1" applyBorder="1" applyAlignment="1">
      <alignment horizontal="center"/>
    </xf>
    <xf numFmtId="1" fontId="1" fillId="2" borderId="0" xfId="0" applyNumberFormat="1" applyFont="1" applyFill="1"/>
    <xf numFmtId="0" fontId="0" fillId="3" borderId="19" xfId="0" applyFill="1" applyBorder="1" applyAlignment="1">
      <alignment horizontal="center"/>
    </xf>
    <xf numFmtId="0" fontId="0" fillId="3" borderId="20" xfId="0" applyFill="1" applyBorder="1" applyAlignment="1">
      <alignment horizontal="center"/>
    </xf>
    <xf numFmtId="0" fontId="0" fillId="3" borderId="21" xfId="0" applyFill="1" applyBorder="1" applyAlignment="1">
      <alignment horizontal="center"/>
    </xf>
    <xf numFmtId="0" fontId="0" fillId="3" borderId="22" xfId="0" applyFill="1" applyBorder="1" applyAlignment="1">
      <alignment horizontal="center"/>
    </xf>
    <xf numFmtId="0" fontId="1" fillId="2" borderId="19" xfId="0" applyFont="1" applyFill="1" applyBorder="1" applyAlignment="1">
      <alignment horizontal="left"/>
    </xf>
    <xf numFmtId="0" fontId="0" fillId="0" borderId="19" xfId="0" applyBorder="1"/>
    <xf numFmtId="164" fontId="0" fillId="0" borderId="19" xfId="0" applyNumberFormat="1" applyBorder="1"/>
    <xf numFmtId="10" fontId="0" fillId="0" borderId="23" xfId="0" applyNumberFormat="1" applyBorder="1"/>
    <xf numFmtId="1" fontId="0" fillId="0" borderId="24" xfId="0" applyNumberFormat="1" applyBorder="1"/>
    <xf numFmtId="1" fontId="0" fillId="0" borderId="25" xfId="0" applyNumberFormat="1" applyBorder="1"/>
    <xf numFmtId="2" fontId="0" fillId="0" borderId="26" xfId="0" applyNumberFormat="1" applyBorder="1"/>
    <xf numFmtId="2" fontId="0" fillId="0" borderId="19" xfId="0" applyNumberFormat="1" applyBorder="1"/>
    <xf numFmtId="2" fontId="0" fillId="0" borderId="24" xfId="0" applyNumberFormat="1" applyBorder="1"/>
    <xf numFmtId="1" fontId="1" fillId="0" borderId="25" xfId="0" applyNumberFormat="1" applyFont="1" applyBorder="1"/>
    <xf numFmtId="1" fontId="1" fillId="0" borderId="26" xfId="0" applyNumberFormat="1" applyFont="1" applyBorder="1"/>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ymer/Wombi.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nt"/>
      <sheetName val="Verbrauch"/>
      <sheetName val="Übersetzung"/>
      <sheetName val="Projekt"/>
    </sheetNames>
    <sheetDataSet>
      <sheetData sheetId="0">
        <row r="2">
          <cell r="B2">
            <v>2</v>
          </cell>
        </row>
        <row r="5">
          <cell r="B5">
            <v>7</v>
          </cell>
          <cell r="D5">
            <v>1.42</v>
          </cell>
        </row>
        <row r="6">
          <cell r="B6">
            <v>11.5</v>
          </cell>
          <cell r="D6">
            <v>1.42</v>
          </cell>
        </row>
        <row r="7">
          <cell r="D7">
            <v>35</v>
          </cell>
        </row>
        <row r="8">
          <cell r="B8">
            <v>8</v>
          </cell>
          <cell r="D8">
            <v>8</v>
          </cell>
        </row>
      </sheetData>
      <sheetData sheetId="1" refreshError="1"/>
      <sheetData sheetId="2" refreshError="1"/>
      <sheetData sheetId="3"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2E7676-4DD8-4CAF-8AA9-6F7625FBD7BE}">
  <dimension ref="A1:O11"/>
  <sheetViews>
    <sheetView showGridLines="0" tabSelected="1" workbookViewId="0">
      <selection activeCell="J18" sqref="J18"/>
    </sheetView>
  </sheetViews>
  <sheetFormatPr baseColWidth="10" defaultRowHeight="13.2" x14ac:dyDescent="0.25"/>
  <cols>
    <col min="1" max="1" width="18.6640625" customWidth="1"/>
    <col min="2" max="2" width="9.109375" bestFit="1" customWidth="1"/>
    <col min="3" max="4" width="9.5546875" customWidth="1"/>
    <col min="5" max="5" width="7.88671875" bestFit="1" customWidth="1"/>
    <col min="6" max="6" width="7.5546875" bestFit="1" customWidth="1"/>
    <col min="7" max="8" width="6.33203125" customWidth="1"/>
    <col min="9" max="11" width="7.88671875" customWidth="1"/>
    <col min="12" max="12" width="8.5546875" bestFit="1" customWidth="1"/>
    <col min="13" max="13" width="7.33203125" bestFit="1" customWidth="1"/>
    <col min="14" max="14" width="6.88671875" bestFit="1" customWidth="1"/>
    <col min="15" max="15" width="6.5546875" bestFit="1" customWidth="1"/>
    <col min="257" max="257" width="18.6640625" customWidth="1"/>
    <col min="258" max="258" width="9.109375" bestFit="1" customWidth="1"/>
    <col min="259" max="260" width="9.5546875" customWidth="1"/>
    <col min="261" max="261" width="7.88671875" bestFit="1" customWidth="1"/>
    <col min="262" max="262" width="7.5546875" bestFit="1" customWidth="1"/>
    <col min="263" max="264" width="6.33203125" customWidth="1"/>
    <col min="265" max="267" width="7.88671875" customWidth="1"/>
    <col min="268" max="268" width="8.5546875" bestFit="1" customWidth="1"/>
    <col min="269" max="269" width="7.33203125" bestFit="1" customWidth="1"/>
    <col min="270" max="270" width="6.88671875" bestFit="1" customWidth="1"/>
    <col min="271" max="271" width="6.5546875" bestFit="1" customWidth="1"/>
    <col min="513" max="513" width="18.6640625" customWidth="1"/>
    <col min="514" max="514" width="9.109375" bestFit="1" customWidth="1"/>
    <col min="515" max="516" width="9.5546875" customWidth="1"/>
    <col min="517" max="517" width="7.88671875" bestFit="1" customWidth="1"/>
    <col min="518" max="518" width="7.5546875" bestFit="1" customWidth="1"/>
    <col min="519" max="520" width="6.33203125" customWidth="1"/>
    <col min="521" max="523" width="7.88671875" customWidth="1"/>
    <col min="524" max="524" width="8.5546875" bestFit="1" customWidth="1"/>
    <col min="525" max="525" width="7.33203125" bestFit="1" customWidth="1"/>
    <col min="526" max="526" width="6.88671875" bestFit="1" customWidth="1"/>
    <col min="527" max="527" width="6.5546875" bestFit="1" customWidth="1"/>
    <col min="769" max="769" width="18.6640625" customWidth="1"/>
    <col min="770" max="770" width="9.109375" bestFit="1" customWidth="1"/>
    <col min="771" max="772" width="9.5546875" customWidth="1"/>
    <col min="773" max="773" width="7.88671875" bestFit="1" customWidth="1"/>
    <col min="774" max="774" width="7.5546875" bestFit="1" customWidth="1"/>
    <col min="775" max="776" width="6.33203125" customWidth="1"/>
    <col min="777" max="779" width="7.88671875" customWidth="1"/>
    <col min="780" max="780" width="8.5546875" bestFit="1" customWidth="1"/>
    <col min="781" max="781" width="7.33203125" bestFit="1" customWidth="1"/>
    <col min="782" max="782" width="6.88671875" bestFit="1" customWidth="1"/>
    <col min="783" max="783" width="6.5546875" bestFit="1" customWidth="1"/>
    <col min="1025" max="1025" width="18.6640625" customWidth="1"/>
    <col min="1026" max="1026" width="9.109375" bestFit="1" customWidth="1"/>
    <col min="1027" max="1028" width="9.5546875" customWidth="1"/>
    <col min="1029" max="1029" width="7.88671875" bestFit="1" customWidth="1"/>
    <col min="1030" max="1030" width="7.5546875" bestFit="1" customWidth="1"/>
    <col min="1031" max="1032" width="6.33203125" customWidth="1"/>
    <col min="1033" max="1035" width="7.88671875" customWidth="1"/>
    <col min="1036" max="1036" width="8.5546875" bestFit="1" customWidth="1"/>
    <col min="1037" max="1037" width="7.33203125" bestFit="1" customWidth="1"/>
    <col min="1038" max="1038" width="6.88671875" bestFit="1" customWidth="1"/>
    <col min="1039" max="1039" width="6.5546875" bestFit="1" customWidth="1"/>
    <col min="1281" max="1281" width="18.6640625" customWidth="1"/>
    <col min="1282" max="1282" width="9.109375" bestFit="1" customWidth="1"/>
    <col min="1283" max="1284" width="9.5546875" customWidth="1"/>
    <col min="1285" max="1285" width="7.88671875" bestFit="1" customWidth="1"/>
    <col min="1286" max="1286" width="7.5546875" bestFit="1" customWidth="1"/>
    <col min="1287" max="1288" width="6.33203125" customWidth="1"/>
    <col min="1289" max="1291" width="7.88671875" customWidth="1"/>
    <col min="1292" max="1292" width="8.5546875" bestFit="1" customWidth="1"/>
    <col min="1293" max="1293" width="7.33203125" bestFit="1" customWidth="1"/>
    <col min="1294" max="1294" width="6.88671875" bestFit="1" customWidth="1"/>
    <col min="1295" max="1295" width="6.5546875" bestFit="1" customWidth="1"/>
    <col min="1537" max="1537" width="18.6640625" customWidth="1"/>
    <col min="1538" max="1538" width="9.109375" bestFit="1" customWidth="1"/>
    <col min="1539" max="1540" width="9.5546875" customWidth="1"/>
    <col min="1541" max="1541" width="7.88671875" bestFit="1" customWidth="1"/>
    <col min="1542" max="1542" width="7.5546875" bestFit="1" customWidth="1"/>
    <col min="1543" max="1544" width="6.33203125" customWidth="1"/>
    <col min="1545" max="1547" width="7.88671875" customWidth="1"/>
    <col min="1548" max="1548" width="8.5546875" bestFit="1" customWidth="1"/>
    <col min="1549" max="1549" width="7.33203125" bestFit="1" customWidth="1"/>
    <col min="1550" max="1550" width="6.88671875" bestFit="1" customWidth="1"/>
    <col min="1551" max="1551" width="6.5546875" bestFit="1" customWidth="1"/>
    <col min="1793" max="1793" width="18.6640625" customWidth="1"/>
    <col min="1794" max="1794" width="9.109375" bestFit="1" customWidth="1"/>
    <col min="1795" max="1796" width="9.5546875" customWidth="1"/>
    <col min="1797" max="1797" width="7.88671875" bestFit="1" customWidth="1"/>
    <col min="1798" max="1798" width="7.5546875" bestFit="1" customWidth="1"/>
    <col min="1799" max="1800" width="6.33203125" customWidth="1"/>
    <col min="1801" max="1803" width="7.88671875" customWidth="1"/>
    <col min="1804" max="1804" width="8.5546875" bestFit="1" customWidth="1"/>
    <col min="1805" max="1805" width="7.33203125" bestFit="1" customWidth="1"/>
    <col min="1806" max="1806" width="6.88671875" bestFit="1" customWidth="1"/>
    <col min="1807" max="1807" width="6.5546875" bestFit="1" customWidth="1"/>
    <col min="2049" max="2049" width="18.6640625" customWidth="1"/>
    <col min="2050" max="2050" width="9.109375" bestFit="1" customWidth="1"/>
    <col min="2051" max="2052" width="9.5546875" customWidth="1"/>
    <col min="2053" max="2053" width="7.88671875" bestFit="1" customWidth="1"/>
    <col min="2054" max="2054" width="7.5546875" bestFit="1" customWidth="1"/>
    <col min="2055" max="2056" width="6.33203125" customWidth="1"/>
    <col min="2057" max="2059" width="7.88671875" customWidth="1"/>
    <col min="2060" max="2060" width="8.5546875" bestFit="1" customWidth="1"/>
    <col min="2061" max="2061" width="7.33203125" bestFit="1" customWidth="1"/>
    <col min="2062" max="2062" width="6.88671875" bestFit="1" customWidth="1"/>
    <col min="2063" max="2063" width="6.5546875" bestFit="1" customWidth="1"/>
    <col min="2305" max="2305" width="18.6640625" customWidth="1"/>
    <col min="2306" max="2306" width="9.109375" bestFit="1" customWidth="1"/>
    <col min="2307" max="2308" width="9.5546875" customWidth="1"/>
    <col min="2309" max="2309" width="7.88671875" bestFit="1" customWidth="1"/>
    <col min="2310" max="2310" width="7.5546875" bestFit="1" customWidth="1"/>
    <col min="2311" max="2312" width="6.33203125" customWidth="1"/>
    <col min="2313" max="2315" width="7.88671875" customWidth="1"/>
    <col min="2316" max="2316" width="8.5546875" bestFit="1" customWidth="1"/>
    <col min="2317" max="2317" width="7.33203125" bestFit="1" customWidth="1"/>
    <col min="2318" max="2318" width="6.88671875" bestFit="1" customWidth="1"/>
    <col min="2319" max="2319" width="6.5546875" bestFit="1" customWidth="1"/>
    <col min="2561" max="2561" width="18.6640625" customWidth="1"/>
    <col min="2562" max="2562" width="9.109375" bestFit="1" customWidth="1"/>
    <col min="2563" max="2564" width="9.5546875" customWidth="1"/>
    <col min="2565" max="2565" width="7.88671875" bestFit="1" customWidth="1"/>
    <col min="2566" max="2566" width="7.5546875" bestFit="1" customWidth="1"/>
    <col min="2567" max="2568" width="6.33203125" customWidth="1"/>
    <col min="2569" max="2571" width="7.88671875" customWidth="1"/>
    <col min="2572" max="2572" width="8.5546875" bestFit="1" customWidth="1"/>
    <col min="2573" max="2573" width="7.33203125" bestFit="1" customWidth="1"/>
    <col min="2574" max="2574" width="6.88671875" bestFit="1" customWidth="1"/>
    <col min="2575" max="2575" width="6.5546875" bestFit="1" customWidth="1"/>
    <col min="2817" max="2817" width="18.6640625" customWidth="1"/>
    <col min="2818" max="2818" width="9.109375" bestFit="1" customWidth="1"/>
    <col min="2819" max="2820" width="9.5546875" customWidth="1"/>
    <col min="2821" max="2821" width="7.88671875" bestFit="1" customWidth="1"/>
    <col min="2822" max="2822" width="7.5546875" bestFit="1" customWidth="1"/>
    <col min="2823" max="2824" width="6.33203125" customWidth="1"/>
    <col min="2825" max="2827" width="7.88671875" customWidth="1"/>
    <col min="2828" max="2828" width="8.5546875" bestFit="1" customWidth="1"/>
    <col min="2829" max="2829" width="7.33203125" bestFit="1" customWidth="1"/>
    <col min="2830" max="2830" width="6.88671875" bestFit="1" customWidth="1"/>
    <col min="2831" max="2831" width="6.5546875" bestFit="1" customWidth="1"/>
    <col min="3073" max="3073" width="18.6640625" customWidth="1"/>
    <col min="3074" max="3074" width="9.109375" bestFit="1" customWidth="1"/>
    <col min="3075" max="3076" width="9.5546875" customWidth="1"/>
    <col min="3077" max="3077" width="7.88671875" bestFit="1" customWidth="1"/>
    <col min="3078" max="3078" width="7.5546875" bestFit="1" customWidth="1"/>
    <col min="3079" max="3080" width="6.33203125" customWidth="1"/>
    <col min="3081" max="3083" width="7.88671875" customWidth="1"/>
    <col min="3084" max="3084" width="8.5546875" bestFit="1" customWidth="1"/>
    <col min="3085" max="3085" width="7.33203125" bestFit="1" customWidth="1"/>
    <col min="3086" max="3086" width="6.88671875" bestFit="1" customWidth="1"/>
    <col min="3087" max="3087" width="6.5546875" bestFit="1" customWidth="1"/>
    <col min="3329" max="3329" width="18.6640625" customWidth="1"/>
    <col min="3330" max="3330" width="9.109375" bestFit="1" customWidth="1"/>
    <col min="3331" max="3332" width="9.5546875" customWidth="1"/>
    <col min="3333" max="3333" width="7.88671875" bestFit="1" customWidth="1"/>
    <col min="3334" max="3334" width="7.5546875" bestFit="1" customWidth="1"/>
    <col min="3335" max="3336" width="6.33203125" customWidth="1"/>
    <col min="3337" max="3339" width="7.88671875" customWidth="1"/>
    <col min="3340" max="3340" width="8.5546875" bestFit="1" customWidth="1"/>
    <col min="3341" max="3341" width="7.33203125" bestFit="1" customWidth="1"/>
    <col min="3342" max="3342" width="6.88671875" bestFit="1" customWidth="1"/>
    <col min="3343" max="3343" width="6.5546875" bestFit="1" customWidth="1"/>
    <col min="3585" max="3585" width="18.6640625" customWidth="1"/>
    <col min="3586" max="3586" width="9.109375" bestFit="1" customWidth="1"/>
    <col min="3587" max="3588" width="9.5546875" customWidth="1"/>
    <col min="3589" max="3589" width="7.88671875" bestFit="1" customWidth="1"/>
    <col min="3590" max="3590" width="7.5546875" bestFit="1" customWidth="1"/>
    <col min="3591" max="3592" width="6.33203125" customWidth="1"/>
    <col min="3593" max="3595" width="7.88671875" customWidth="1"/>
    <col min="3596" max="3596" width="8.5546875" bestFit="1" customWidth="1"/>
    <col min="3597" max="3597" width="7.33203125" bestFit="1" customWidth="1"/>
    <col min="3598" max="3598" width="6.88671875" bestFit="1" customWidth="1"/>
    <col min="3599" max="3599" width="6.5546875" bestFit="1" customWidth="1"/>
    <col min="3841" max="3841" width="18.6640625" customWidth="1"/>
    <col min="3842" max="3842" width="9.109375" bestFit="1" customWidth="1"/>
    <col min="3843" max="3844" width="9.5546875" customWidth="1"/>
    <col min="3845" max="3845" width="7.88671875" bestFit="1" customWidth="1"/>
    <col min="3846" max="3846" width="7.5546875" bestFit="1" customWidth="1"/>
    <col min="3847" max="3848" width="6.33203125" customWidth="1"/>
    <col min="3849" max="3851" width="7.88671875" customWidth="1"/>
    <col min="3852" max="3852" width="8.5546875" bestFit="1" customWidth="1"/>
    <col min="3853" max="3853" width="7.33203125" bestFit="1" customWidth="1"/>
    <col min="3854" max="3854" width="6.88671875" bestFit="1" customWidth="1"/>
    <col min="3855" max="3855" width="6.5546875" bestFit="1" customWidth="1"/>
    <col min="4097" max="4097" width="18.6640625" customWidth="1"/>
    <col min="4098" max="4098" width="9.109375" bestFit="1" customWidth="1"/>
    <col min="4099" max="4100" width="9.5546875" customWidth="1"/>
    <col min="4101" max="4101" width="7.88671875" bestFit="1" customWidth="1"/>
    <col min="4102" max="4102" width="7.5546875" bestFit="1" customWidth="1"/>
    <col min="4103" max="4104" width="6.33203125" customWidth="1"/>
    <col min="4105" max="4107" width="7.88671875" customWidth="1"/>
    <col min="4108" max="4108" width="8.5546875" bestFit="1" customWidth="1"/>
    <col min="4109" max="4109" width="7.33203125" bestFit="1" customWidth="1"/>
    <col min="4110" max="4110" width="6.88671875" bestFit="1" customWidth="1"/>
    <col min="4111" max="4111" width="6.5546875" bestFit="1" customWidth="1"/>
    <col min="4353" max="4353" width="18.6640625" customWidth="1"/>
    <col min="4354" max="4354" width="9.109375" bestFit="1" customWidth="1"/>
    <col min="4355" max="4356" width="9.5546875" customWidth="1"/>
    <col min="4357" max="4357" width="7.88671875" bestFit="1" customWidth="1"/>
    <col min="4358" max="4358" width="7.5546875" bestFit="1" customWidth="1"/>
    <col min="4359" max="4360" width="6.33203125" customWidth="1"/>
    <col min="4361" max="4363" width="7.88671875" customWidth="1"/>
    <col min="4364" max="4364" width="8.5546875" bestFit="1" customWidth="1"/>
    <col min="4365" max="4365" width="7.33203125" bestFit="1" customWidth="1"/>
    <col min="4366" max="4366" width="6.88671875" bestFit="1" customWidth="1"/>
    <col min="4367" max="4367" width="6.5546875" bestFit="1" customWidth="1"/>
    <col min="4609" max="4609" width="18.6640625" customWidth="1"/>
    <col min="4610" max="4610" width="9.109375" bestFit="1" customWidth="1"/>
    <col min="4611" max="4612" width="9.5546875" customWidth="1"/>
    <col min="4613" max="4613" width="7.88671875" bestFit="1" customWidth="1"/>
    <col min="4614" max="4614" width="7.5546875" bestFit="1" customWidth="1"/>
    <col min="4615" max="4616" width="6.33203125" customWidth="1"/>
    <col min="4617" max="4619" width="7.88671875" customWidth="1"/>
    <col min="4620" max="4620" width="8.5546875" bestFit="1" customWidth="1"/>
    <col min="4621" max="4621" width="7.33203125" bestFit="1" customWidth="1"/>
    <col min="4622" max="4622" width="6.88671875" bestFit="1" customWidth="1"/>
    <col min="4623" max="4623" width="6.5546875" bestFit="1" customWidth="1"/>
    <col min="4865" max="4865" width="18.6640625" customWidth="1"/>
    <col min="4866" max="4866" width="9.109375" bestFit="1" customWidth="1"/>
    <col min="4867" max="4868" width="9.5546875" customWidth="1"/>
    <col min="4869" max="4869" width="7.88671875" bestFit="1" customWidth="1"/>
    <col min="4870" max="4870" width="7.5546875" bestFit="1" customWidth="1"/>
    <col min="4871" max="4872" width="6.33203125" customWidth="1"/>
    <col min="4873" max="4875" width="7.88671875" customWidth="1"/>
    <col min="4876" max="4876" width="8.5546875" bestFit="1" customWidth="1"/>
    <col min="4877" max="4877" width="7.33203125" bestFit="1" customWidth="1"/>
    <col min="4878" max="4878" width="6.88671875" bestFit="1" customWidth="1"/>
    <col min="4879" max="4879" width="6.5546875" bestFit="1" customWidth="1"/>
    <col min="5121" max="5121" width="18.6640625" customWidth="1"/>
    <col min="5122" max="5122" width="9.109375" bestFit="1" customWidth="1"/>
    <col min="5123" max="5124" width="9.5546875" customWidth="1"/>
    <col min="5125" max="5125" width="7.88671875" bestFit="1" customWidth="1"/>
    <col min="5126" max="5126" width="7.5546875" bestFit="1" customWidth="1"/>
    <col min="5127" max="5128" width="6.33203125" customWidth="1"/>
    <col min="5129" max="5131" width="7.88671875" customWidth="1"/>
    <col min="5132" max="5132" width="8.5546875" bestFit="1" customWidth="1"/>
    <col min="5133" max="5133" width="7.33203125" bestFit="1" customWidth="1"/>
    <col min="5134" max="5134" width="6.88671875" bestFit="1" customWidth="1"/>
    <col min="5135" max="5135" width="6.5546875" bestFit="1" customWidth="1"/>
    <col min="5377" max="5377" width="18.6640625" customWidth="1"/>
    <col min="5378" max="5378" width="9.109375" bestFit="1" customWidth="1"/>
    <col min="5379" max="5380" width="9.5546875" customWidth="1"/>
    <col min="5381" max="5381" width="7.88671875" bestFit="1" customWidth="1"/>
    <col min="5382" max="5382" width="7.5546875" bestFit="1" customWidth="1"/>
    <col min="5383" max="5384" width="6.33203125" customWidth="1"/>
    <col min="5385" max="5387" width="7.88671875" customWidth="1"/>
    <col min="5388" max="5388" width="8.5546875" bestFit="1" customWidth="1"/>
    <col min="5389" max="5389" width="7.33203125" bestFit="1" customWidth="1"/>
    <col min="5390" max="5390" width="6.88671875" bestFit="1" customWidth="1"/>
    <col min="5391" max="5391" width="6.5546875" bestFit="1" customWidth="1"/>
    <col min="5633" max="5633" width="18.6640625" customWidth="1"/>
    <col min="5634" max="5634" width="9.109375" bestFit="1" customWidth="1"/>
    <col min="5635" max="5636" width="9.5546875" customWidth="1"/>
    <col min="5637" max="5637" width="7.88671875" bestFit="1" customWidth="1"/>
    <col min="5638" max="5638" width="7.5546875" bestFit="1" customWidth="1"/>
    <col min="5639" max="5640" width="6.33203125" customWidth="1"/>
    <col min="5641" max="5643" width="7.88671875" customWidth="1"/>
    <col min="5644" max="5644" width="8.5546875" bestFit="1" customWidth="1"/>
    <col min="5645" max="5645" width="7.33203125" bestFit="1" customWidth="1"/>
    <col min="5646" max="5646" width="6.88671875" bestFit="1" customWidth="1"/>
    <col min="5647" max="5647" width="6.5546875" bestFit="1" customWidth="1"/>
    <col min="5889" max="5889" width="18.6640625" customWidth="1"/>
    <col min="5890" max="5890" width="9.109375" bestFit="1" customWidth="1"/>
    <col min="5891" max="5892" width="9.5546875" customWidth="1"/>
    <col min="5893" max="5893" width="7.88671875" bestFit="1" customWidth="1"/>
    <col min="5894" max="5894" width="7.5546875" bestFit="1" customWidth="1"/>
    <col min="5895" max="5896" width="6.33203125" customWidth="1"/>
    <col min="5897" max="5899" width="7.88671875" customWidth="1"/>
    <col min="5900" max="5900" width="8.5546875" bestFit="1" customWidth="1"/>
    <col min="5901" max="5901" width="7.33203125" bestFit="1" customWidth="1"/>
    <col min="5902" max="5902" width="6.88671875" bestFit="1" customWidth="1"/>
    <col min="5903" max="5903" width="6.5546875" bestFit="1" customWidth="1"/>
    <col min="6145" max="6145" width="18.6640625" customWidth="1"/>
    <col min="6146" max="6146" width="9.109375" bestFit="1" customWidth="1"/>
    <col min="6147" max="6148" width="9.5546875" customWidth="1"/>
    <col min="6149" max="6149" width="7.88671875" bestFit="1" customWidth="1"/>
    <col min="6150" max="6150" width="7.5546875" bestFit="1" customWidth="1"/>
    <col min="6151" max="6152" width="6.33203125" customWidth="1"/>
    <col min="6153" max="6155" width="7.88671875" customWidth="1"/>
    <col min="6156" max="6156" width="8.5546875" bestFit="1" customWidth="1"/>
    <col min="6157" max="6157" width="7.33203125" bestFit="1" customWidth="1"/>
    <col min="6158" max="6158" width="6.88671875" bestFit="1" customWidth="1"/>
    <col min="6159" max="6159" width="6.5546875" bestFit="1" customWidth="1"/>
    <col min="6401" max="6401" width="18.6640625" customWidth="1"/>
    <col min="6402" max="6402" width="9.109375" bestFit="1" customWidth="1"/>
    <col min="6403" max="6404" width="9.5546875" customWidth="1"/>
    <col min="6405" max="6405" width="7.88671875" bestFit="1" customWidth="1"/>
    <col min="6406" max="6406" width="7.5546875" bestFit="1" customWidth="1"/>
    <col min="6407" max="6408" width="6.33203125" customWidth="1"/>
    <col min="6409" max="6411" width="7.88671875" customWidth="1"/>
    <col min="6412" max="6412" width="8.5546875" bestFit="1" customWidth="1"/>
    <col min="6413" max="6413" width="7.33203125" bestFit="1" customWidth="1"/>
    <col min="6414" max="6414" width="6.88671875" bestFit="1" customWidth="1"/>
    <col min="6415" max="6415" width="6.5546875" bestFit="1" customWidth="1"/>
    <col min="6657" max="6657" width="18.6640625" customWidth="1"/>
    <col min="6658" max="6658" width="9.109375" bestFit="1" customWidth="1"/>
    <col min="6659" max="6660" width="9.5546875" customWidth="1"/>
    <col min="6661" max="6661" width="7.88671875" bestFit="1" customWidth="1"/>
    <col min="6662" max="6662" width="7.5546875" bestFit="1" customWidth="1"/>
    <col min="6663" max="6664" width="6.33203125" customWidth="1"/>
    <col min="6665" max="6667" width="7.88671875" customWidth="1"/>
    <col min="6668" max="6668" width="8.5546875" bestFit="1" customWidth="1"/>
    <col min="6669" max="6669" width="7.33203125" bestFit="1" customWidth="1"/>
    <col min="6670" max="6670" width="6.88671875" bestFit="1" customWidth="1"/>
    <col min="6671" max="6671" width="6.5546875" bestFit="1" customWidth="1"/>
    <col min="6913" max="6913" width="18.6640625" customWidth="1"/>
    <col min="6914" max="6914" width="9.109375" bestFit="1" customWidth="1"/>
    <col min="6915" max="6916" width="9.5546875" customWidth="1"/>
    <col min="6917" max="6917" width="7.88671875" bestFit="1" customWidth="1"/>
    <col min="6918" max="6918" width="7.5546875" bestFit="1" customWidth="1"/>
    <col min="6919" max="6920" width="6.33203125" customWidth="1"/>
    <col min="6921" max="6923" width="7.88671875" customWidth="1"/>
    <col min="6924" max="6924" width="8.5546875" bestFit="1" customWidth="1"/>
    <col min="6925" max="6925" width="7.33203125" bestFit="1" customWidth="1"/>
    <col min="6926" max="6926" width="6.88671875" bestFit="1" customWidth="1"/>
    <col min="6927" max="6927" width="6.5546875" bestFit="1" customWidth="1"/>
    <col min="7169" max="7169" width="18.6640625" customWidth="1"/>
    <col min="7170" max="7170" width="9.109375" bestFit="1" customWidth="1"/>
    <col min="7171" max="7172" width="9.5546875" customWidth="1"/>
    <col min="7173" max="7173" width="7.88671875" bestFit="1" customWidth="1"/>
    <col min="7174" max="7174" width="7.5546875" bestFit="1" customWidth="1"/>
    <col min="7175" max="7176" width="6.33203125" customWidth="1"/>
    <col min="7177" max="7179" width="7.88671875" customWidth="1"/>
    <col min="7180" max="7180" width="8.5546875" bestFit="1" customWidth="1"/>
    <col min="7181" max="7181" width="7.33203125" bestFit="1" customWidth="1"/>
    <col min="7182" max="7182" width="6.88671875" bestFit="1" customWidth="1"/>
    <col min="7183" max="7183" width="6.5546875" bestFit="1" customWidth="1"/>
    <col min="7425" max="7425" width="18.6640625" customWidth="1"/>
    <col min="7426" max="7426" width="9.109375" bestFit="1" customWidth="1"/>
    <col min="7427" max="7428" width="9.5546875" customWidth="1"/>
    <col min="7429" max="7429" width="7.88671875" bestFit="1" customWidth="1"/>
    <col min="7430" max="7430" width="7.5546875" bestFit="1" customWidth="1"/>
    <col min="7431" max="7432" width="6.33203125" customWidth="1"/>
    <col min="7433" max="7435" width="7.88671875" customWidth="1"/>
    <col min="7436" max="7436" width="8.5546875" bestFit="1" customWidth="1"/>
    <col min="7437" max="7437" width="7.33203125" bestFit="1" customWidth="1"/>
    <col min="7438" max="7438" width="6.88671875" bestFit="1" customWidth="1"/>
    <col min="7439" max="7439" width="6.5546875" bestFit="1" customWidth="1"/>
    <col min="7681" max="7681" width="18.6640625" customWidth="1"/>
    <col min="7682" max="7682" width="9.109375" bestFit="1" customWidth="1"/>
    <col min="7683" max="7684" width="9.5546875" customWidth="1"/>
    <col min="7685" max="7685" width="7.88671875" bestFit="1" customWidth="1"/>
    <col min="7686" max="7686" width="7.5546875" bestFit="1" customWidth="1"/>
    <col min="7687" max="7688" width="6.33203125" customWidth="1"/>
    <col min="7689" max="7691" width="7.88671875" customWidth="1"/>
    <col min="7692" max="7692" width="8.5546875" bestFit="1" customWidth="1"/>
    <col min="7693" max="7693" width="7.33203125" bestFit="1" customWidth="1"/>
    <col min="7694" max="7694" width="6.88671875" bestFit="1" customWidth="1"/>
    <col min="7695" max="7695" width="6.5546875" bestFit="1" customWidth="1"/>
    <col min="7937" max="7937" width="18.6640625" customWidth="1"/>
    <col min="7938" max="7938" width="9.109375" bestFit="1" customWidth="1"/>
    <col min="7939" max="7940" width="9.5546875" customWidth="1"/>
    <col min="7941" max="7941" width="7.88671875" bestFit="1" customWidth="1"/>
    <col min="7942" max="7942" width="7.5546875" bestFit="1" customWidth="1"/>
    <col min="7943" max="7944" width="6.33203125" customWidth="1"/>
    <col min="7945" max="7947" width="7.88671875" customWidth="1"/>
    <col min="7948" max="7948" width="8.5546875" bestFit="1" customWidth="1"/>
    <col min="7949" max="7949" width="7.33203125" bestFit="1" customWidth="1"/>
    <col min="7950" max="7950" width="6.88671875" bestFit="1" customWidth="1"/>
    <col min="7951" max="7951" width="6.5546875" bestFit="1" customWidth="1"/>
    <col min="8193" max="8193" width="18.6640625" customWidth="1"/>
    <col min="8194" max="8194" width="9.109375" bestFit="1" customWidth="1"/>
    <col min="8195" max="8196" width="9.5546875" customWidth="1"/>
    <col min="8197" max="8197" width="7.88671875" bestFit="1" customWidth="1"/>
    <col min="8198" max="8198" width="7.5546875" bestFit="1" customWidth="1"/>
    <col min="8199" max="8200" width="6.33203125" customWidth="1"/>
    <col min="8201" max="8203" width="7.88671875" customWidth="1"/>
    <col min="8204" max="8204" width="8.5546875" bestFit="1" customWidth="1"/>
    <col min="8205" max="8205" width="7.33203125" bestFit="1" customWidth="1"/>
    <col min="8206" max="8206" width="6.88671875" bestFit="1" customWidth="1"/>
    <col min="8207" max="8207" width="6.5546875" bestFit="1" customWidth="1"/>
    <col min="8449" max="8449" width="18.6640625" customWidth="1"/>
    <col min="8450" max="8450" width="9.109375" bestFit="1" customWidth="1"/>
    <col min="8451" max="8452" width="9.5546875" customWidth="1"/>
    <col min="8453" max="8453" width="7.88671875" bestFit="1" customWidth="1"/>
    <col min="8454" max="8454" width="7.5546875" bestFit="1" customWidth="1"/>
    <col min="8455" max="8456" width="6.33203125" customWidth="1"/>
    <col min="8457" max="8459" width="7.88671875" customWidth="1"/>
    <col min="8460" max="8460" width="8.5546875" bestFit="1" customWidth="1"/>
    <col min="8461" max="8461" width="7.33203125" bestFit="1" customWidth="1"/>
    <col min="8462" max="8462" width="6.88671875" bestFit="1" customWidth="1"/>
    <col min="8463" max="8463" width="6.5546875" bestFit="1" customWidth="1"/>
    <col min="8705" max="8705" width="18.6640625" customWidth="1"/>
    <col min="8706" max="8706" width="9.109375" bestFit="1" customWidth="1"/>
    <col min="8707" max="8708" width="9.5546875" customWidth="1"/>
    <col min="8709" max="8709" width="7.88671875" bestFit="1" customWidth="1"/>
    <col min="8710" max="8710" width="7.5546875" bestFit="1" customWidth="1"/>
    <col min="8711" max="8712" width="6.33203125" customWidth="1"/>
    <col min="8713" max="8715" width="7.88671875" customWidth="1"/>
    <col min="8716" max="8716" width="8.5546875" bestFit="1" customWidth="1"/>
    <col min="8717" max="8717" width="7.33203125" bestFit="1" customWidth="1"/>
    <col min="8718" max="8718" width="6.88671875" bestFit="1" customWidth="1"/>
    <col min="8719" max="8719" width="6.5546875" bestFit="1" customWidth="1"/>
    <col min="8961" max="8961" width="18.6640625" customWidth="1"/>
    <col min="8962" max="8962" width="9.109375" bestFit="1" customWidth="1"/>
    <col min="8963" max="8964" width="9.5546875" customWidth="1"/>
    <col min="8965" max="8965" width="7.88671875" bestFit="1" customWidth="1"/>
    <col min="8966" max="8966" width="7.5546875" bestFit="1" customWidth="1"/>
    <col min="8967" max="8968" width="6.33203125" customWidth="1"/>
    <col min="8969" max="8971" width="7.88671875" customWidth="1"/>
    <col min="8972" max="8972" width="8.5546875" bestFit="1" customWidth="1"/>
    <col min="8973" max="8973" width="7.33203125" bestFit="1" customWidth="1"/>
    <col min="8974" max="8974" width="6.88671875" bestFit="1" customWidth="1"/>
    <col min="8975" max="8975" width="6.5546875" bestFit="1" customWidth="1"/>
    <col min="9217" max="9217" width="18.6640625" customWidth="1"/>
    <col min="9218" max="9218" width="9.109375" bestFit="1" customWidth="1"/>
    <col min="9219" max="9220" width="9.5546875" customWidth="1"/>
    <col min="9221" max="9221" width="7.88671875" bestFit="1" customWidth="1"/>
    <col min="9222" max="9222" width="7.5546875" bestFit="1" customWidth="1"/>
    <col min="9223" max="9224" width="6.33203125" customWidth="1"/>
    <col min="9225" max="9227" width="7.88671875" customWidth="1"/>
    <col min="9228" max="9228" width="8.5546875" bestFit="1" customWidth="1"/>
    <col min="9229" max="9229" width="7.33203125" bestFit="1" customWidth="1"/>
    <col min="9230" max="9230" width="6.88671875" bestFit="1" customWidth="1"/>
    <col min="9231" max="9231" width="6.5546875" bestFit="1" customWidth="1"/>
    <col min="9473" max="9473" width="18.6640625" customWidth="1"/>
    <col min="9474" max="9474" width="9.109375" bestFit="1" customWidth="1"/>
    <col min="9475" max="9476" width="9.5546875" customWidth="1"/>
    <col min="9477" max="9477" width="7.88671875" bestFit="1" customWidth="1"/>
    <col min="9478" max="9478" width="7.5546875" bestFit="1" customWidth="1"/>
    <col min="9479" max="9480" width="6.33203125" customWidth="1"/>
    <col min="9481" max="9483" width="7.88671875" customWidth="1"/>
    <col min="9484" max="9484" width="8.5546875" bestFit="1" customWidth="1"/>
    <col min="9485" max="9485" width="7.33203125" bestFit="1" customWidth="1"/>
    <col min="9486" max="9486" width="6.88671875" bestFit="1" customWidth="1"/>
    <col min="9487" max="9487" width="6.5546875" bestFit="1" customWidth="1"/>
    <col min="9729" max="9729" width="18.6640625" customWidth="1"/>
    <col min="9730" max="9730" width="9.109375" bestFit="1" customWidth="1"/>
    <col min="9731" max="9732" width="9.5546875" customWidth="1"/>
    <col min="9733" max="9733" width="7.88671875" bestFit="1" customWidth="1"/>
    <col min="9734" max="9734" width="7.5546875" bestFit="1" customWidth="1"/>
    <col min="9735" max="9736" width="6.33203125" customWidth="1"/>
    <col min="9737" max="9739" width="7.88671875" customWidth="1"/>
    <col min="9740" max="9740" width="8.5546875" bestFit="1" customWidth="1"/>
    <col min="9741" max="9741" width="7.33203125" bestFit="1" customWidth="1"/>
    <col min="9742" max="9742" width="6.88671875" bestFit="1" customWidth="1"/>
    <col min="9743" max="9743" width="6.5546875" bestFit="1" customWidth="1"/>
    <col min="9985" max="9985" width="18.6640625" customWidth="1"/>
    <col min="9986" max="9986" width="9.109375" bestFit="1" customWidth="1"/>
    <col min="9987" max="9988" width="9.5546875" customWidth="1"/>
    <col min="9989" max="9989" width="7.88671875" bestFit="1" customWidth="1"/>
    <col min="9990" max="9990" width="7.5546875" bestFit="1" customWidth="1"/>
    <col min="9991" max="9992" width="6.33203125" customWidth="1"/>
    <col min="9993" max="9995" width="7.88671875" customWidth="1"/>
    <col min="9996" max="9996" width="8.5546875" bestFit="1" customWidth="1"/>
    <col min="9997" max="9997" width="7.33203125" bestFit="1" customWidth="1"/>
    <col min="9998" max="9998" width="6.88671875" bestFit="1" customWidth="1"/>
    <col min="9999" max="9999" width="6.5546875" bestFit="1" customWidth="1"/>
    <col min="10241" max="10241" width="18.6640625" customWidth="1"/>
    <col min="10242" max="10242" width="9.109375" bestFit="1" customWidth="1"/>
    <col min="10243" max="10244" width="9.5546875" customWidth="1"/>
    <col min="10245" max="10245" width="7.88671875" bestFit="1" customWidth="1"/>
    <col min="10246" max="10246" width="7.5546875" bestFit="1" customWidth="1"/>
    <col min="10247" max="10248" width="6.33203125" customWidth="1"/>
    <col min="10249" max="10251" width="7.88671875" customWidth="1"/>
    <col min="10252" max="10252" width="8.5546875" bestFit="1" customWidth="1"/>
    <col min="10253" max="10253" width="7.33203125" bestFit="1" customWidth="1"/>
    <col min="10254" max="10254" width="6.88671875" bestFit="1" customWidth="1"/>
    <col min="10255" max="10255" width="6.5546875" bestFit="1" customWidth="1"/>
    <col min="10497" max="10497" width="18.6640625" customWidth="1"/>
    <col min="10498" max="10498" width="9.109375" bestFit="1" customWidth="1"/>
    <col min="10499" max="10500" width="9.5546875" customWidth="1"/>
    <col min="10501" max="10501" width="7.88671875" bestFit="1" customWidth="1"/>
    <col min="10502" max="10502" width="7.5546875" bestFit="1" customWidth="1"/>
    <col min="10503" max="10504" width="6.33203125" customWidth="1"/>
    <col min="10505" max="10507" width="7.88671875" customWidth="1"/>
    <col min="10508" max="10508" width="8.5546875" bestFit="1" customWidth="1"/>
    <col min="10509" max="10509" width="7.33203125" bestFit="1" customWidth="1"/>
    <col min="10510" max="10510" width="6.88671875" bestFit="1" customWidth="1"/>
    <col min="10511" max="10511" width="6.5546875" bestFit="1" customWidth="1"/>
    <col min="10753" max="10753" width="18.6640625" customWidth="1"/>
    <col min="10754" max="10754" width="9.109375" bestFit="1" customWidth="1"/>
    <col min="10755" max="10756" width="9.5546875" customWidth="1"/>
    <col min="10757" max="10757" width="7.88671875" bestFit="1" customWidth="1"/>
    <col min="10758" max="10758" width="7.5546875" bestFit="1" customWidth="1"/>
    <col min="10759" max="10760" width="6.33203125" customWidth="1"/>
    <col min="10761" max="10763" width="7.88671875" customWidth="1"/>
    <col min="10764" max="10764" width="8.5546875" bestFit="1" customWidth="1"/>
    <col min="10765" max="10765" width="7.33203125" bestFit="1" customWidth="1"/>
    <col min="10766" max="10766" width="6.88671875" bestFit="1" customWidth="1"/>
    <col min="10767" max="10767" width="6.5546875" bestFit="1" customWidth="1"/>
    <col min="11009" max="11009" width="18.6640625" customWidth="1"/>
    <col min="11010" max="11010" width="9.109375" bestFit="1" customWidth="1"/>
    <col min="11011" max="11012" width="9.5546875" customWidth="1"/>
    <col min="11013" max="11013" width="7.88671875" bestFit="1" customWidth="1"/>
    <col min="11014" max="11014" width="7.5546875" bestFit="1" customWidth="1"/>
    <col min="11015" max="11016" width="6.33203125" customWidth="1"/>
    <col min="11017" max="11019" width="7.88671875" customWidth="1"/>
    <col min="11020" max="11020" width="8.5546875" bestFit="1" customWidth="1"/>
    <col min="11021" max="11021" width="7.33203125" bestFit="1" customWidth="1"/>
    <col min="11022" max="11022" width="6.88671875" bestFit="1" customWidth="1"/>
    <col min="11023" max="11023" width="6.5546875" bestFit="1" customWidth="1"/>
    <col min="11265" max="11265" width="18.6640625" customWidth="1"/>
    <col min="11266" max="11266" width="9.109375" bestFit="1" customWidth="1"/>
    <col min="11267" max="11268" width="9.5546875" customWidth="1"/>
    <col min="11269" max="11269" width="7.88671875" bestFit="1" customWidth="1"/>
    <col min="11270" max="11270" width="7.5546875" bestFit="1" customWidth="1"/>
    <col min="11271" max="11272" width="6.33203125" customWidth="1"/>
    <col min="11273" max="11275" width="7.88671875" customWidth="1"/>
    <col min="11276" max="11276" width="8.5546875" bestFit="1" customWidth="1"/>
    <col min="11277" max="11277" width="7.33203125" bestFit="1" customWidth="1"/>
    <col min="11278" max="11278" width="6.88671875" bestFit="1" customWidth="1"/>
    <col min="11279" max="11279" width="6.5546875" bestFit="1" customWidth="1"/>
    <col min="11521" max="11521" width="18.6640625" customWidth="1"/>
    <col min="11522" max="11522" width="9.109375" bestFit="1" customWidth="1"/>
    <col min="11523" max="11524" width="9.5546875" customWidth="1"/>
    <col min="11525" max="11525" width="7.88671875" bestFit="1" customWidth="1"/>
    <col min="11526" max="11526" width="7.5546875" bestFit="1" customWidth="1"/>
    <col min="11527" max="11528" width="6.33203125" customWidth="1"/>
    <col min="11529" max="11531" width="7.88671875" customWidth="1"/>
    <col min="11532" max="11532" width="8.5546875" bestFit="1" customWidth="1"/>
    <col min="11533" max="11533" width="7.33203125" bestFit="1" customWidth="1"/>
    <col min="11534" max="11534" width="6.88671875" bestFit="1" customWidth="1"/>
    <col min="11535" max="11535" width="6.5546875" bestFit="1" customWidth="1"/>
    <col min="11777" max="11777" width="18.6640625" customWidth="1"/>
    <col min="11778" max="11778" width="9.109375" bestFit="1" customWidth="1"/>
    <col min="11779" max="11780" width="9.5546875" customWidth="1"/>
    <col min="11781" max="11781" width="7.88671875" bestFit="1" customWidth="1"/>
    <col min="11782" max="11782" width="7.5546875" bestFit="1" customWidth="1"/>
    <col min="11783" max="11784" width="6.33203125" customWidth="1"/>
    <col min="11785" max="11787" width="7.88671875" customWidth="1"/>
    <col min="11788" max="11788" width="8.5546875" bestFit="1" customWidth="1"/>
    <col min="11789" max="11789" width="7.33203125" bestFit="1" customWidth="1"/>
    <col min="11790" max="11790" width="6.88671875" bestFit="1" customWidth="1"/>
    <col min="11791" max="11791" width="6.5546875" bestFit="1" customWidth="1"/>
    <col min="12033" max="12033" width="18.6640625" customWidth="1"/>
    <col min="12034" max="12034" width="9.109375" bestFit="1" customWidth="1"/>
    <col min="12035" max="12036" width="9.5546875" customWidth="1"/>
    <col min="12037" max="12037" width="7.88671875" bestFit="1" customWidth="1"/>
    <col min="12038" max="12038" width="7.5546875" bestFit="1" customWidth="1"/>
    <col min="12039" max="12040" width="6.33203125" customWidth="1"/>
    <col min="12041" max="12043" width="7.88671875" customWidth="1"/>
    <col min="12044" max="12044" width="8.5546875" bestFit="1" customWidth="1"/>
    <col min="12045" max="12045" width="7.33203125" bestFit="1" customWidth="1"/>
    <col min="12046" max="12046" width="6.88671875" bestFit="1" customWidth="1"/>
    <col min="12047" max="12047" width="6.5546875" bestFit="1" customWidth="1"/>
    <col min="12289" max="12289" width="18.6640625" customWidth="1"/>
    <col min="12290" max="12290" width="9.109375" bestFit="1" customWidth="1"/>
    <col min="12291" max="12292" width="9.5546875" customWidth="1"/>
    <col min="12293" max="12293" width="7.88671875" bestFit="1" customWidth="1"/>
    <col min="12294" max="12294" width="7.5546875" bestFit="1" customWidth="1"/>
    <col min="12295" max="12296" width="6.33203125" customWidth="1"/>
    <col min="12297" max="12299" width="7.88671875" customWidth="1"/>
    <col min="12300" max="12300" width="8.5546875" bestFit="1" customWidth="1"/>
    <col min="12301" max="12301" width="7.33203125" bestFit="1" customWidth="1"/>
    <col min="12302" max="12302" width="6.88671875" bestFit="1" customWidth="1"/>
    <col min="12303" max="12303" width="6.5546875" bestFit="1" customWidth="1"/>
    <col min="12545" max="12545" width="18.6640625" customWidth="1"/>
    <col min="12546" max="12546" width="9.109375" bestFit="1" customWidth="1"/>
    <col min="12547" max="12548" width="9.5546875" customWidth="1"/>
    <col min="12549" max="12549" width="7.88671875" bestFit="1" customWidth="1"/>
    <col min="12550" max="12550" width="7.5546875" bestFit="1" customWidth="1"/>
    <col min="12551" max="12552" width="6.33203125" customWidth="1"/>
    <col min="12553" max="12555" width="7.88671875" customWidth="1"/>
    <col min="12556" max="12556" width="8.5546875" bestFit="1" customWidth="1"/>
    <col min="12557" max="12557" width="7.33203125" bestFit="1" customWidth="1"/>
    <col min="12558" max="12558" width="6.88671875" bestFit="1" customWidth="1"/>
    <col min="12559" max="12559" width="6.5546875" bestFit="1" customWidth="1"/>
    <col min="12801" max="12801" width="18.6640625" customWidth="1"/>
    <col min="12802" max="12802" width="9.109375" bestFit="1" customWidth="1"/>
    <col min="12803" max="12804" width="9.5546875" customWidth="1"/>
    <col min="12805" max="12805" width="7.88671875" bestFit="1" customWidth="1"/>
    <col min="12806" max="12806" width="7.5546875" bestFit="1" customWidth="1"/>
    <col min="12807" max="12808" width="6.33203125" customWidth="1"/>
    <col min="12809" max="12811" width="7.88671875" customWidth="1"/>
    <col min="12812" max="12812" width="8.5546875" bestFit="1" customWidth="1"/>
    <col min="12813" max="12813" width="7.33203125" bestFit="1" customWidth="1"/>
    <col min="12814" max="12814" width="6.88671875" bestFit="1" customWidth="1"/>
    <col min="12815" max="12815" width="6.5546875" bestFit="1" customWidth="1"/>
    <col min="13057" max="13057" width="18.6640625" customWidth="1"/>
    <col min="13058" max="13058" width="9.109375" bestFit="1" customWidth="1"/>
    <col min="13059" max="13060" width="9.5546875" customWidth="1"/>
    <col min="13061" max="13061" width="7.88671875" bestFit="1" customWidth="1"/>
    <col min="13062" max="13062" width="7.5546875" bestFit="1" customWidth="1"/>
    <col min="13063" max="13064" width="6.33203125" customWidth="1"/>
    <col min="13065" max="13067" width="7.88671875" customWidth="1"/>
    <col min="13068" max="13068" width="8.5546875" bestFit="1" customWidth="1"/>
    <col min="13069" max="13069" width="7.33203125" bestFit="1" customWidth="1"/>
    <col min="13070" max="13070" width="6.88671875" bestFit="1" customWidth="1"/>
    <col min="13071" max="13071" width="6.5546875" bestFit="1" customWidth="1"/>
    <col min="13313" max="13313" width="18.6640625" customWidth="1"/>
    <col min="13314" max="13314" width="9.109375" bestFit="1" customWidth="1"/>
    <col min="13315" max="13316" width="9.5546875" customWidth="1"/>
    <col min="13317" max="13317" width="7.88671875" bestFit="1" customWidth="1"/>
    <col min="13318" max="13318" width="7.5546875" bestFit="1" customWidth="1"/>
    <col min="13319" max="13320" width="6.33203125" customWidth="1"/>
    <col min="13321" max="13323" width="7.88671875" customWidth="1"/>
    <col min="13324" max="13324" width="8.5546875" bestFit="1" customWidth="1"/>
    <col min="13325" max="13325" width="7.33203125" bestFit="1" customWidth="1"/>
    <col min="13326" max="13326" width="6.88671875" bestFit="1" customWidth="1"/>
    <col min="13327" max="13327" width="6.5546875" bestFit="1" customWidth="1"/>
    <col min="13569" max="13569" width="18.6640625" customWidth="1"/>
    <col min="13570" max="13570" width="9.109375" bestFit="1" customWidth="1"/>
    <col min="13571" max="13572" width="9.5546875" customWidth="1"/>
    <col min="13573" max="13573" width="7.88671875" bestFit="1" customWidth="1"/>
    <col min="13574" max="13574" width="7.5546875" bestFit="1" customWidth="1"/>
    <col min="13575" max="13576" width="6.33203125" customWidth="1"/>
    <col min="13577" max="13579" width="7.88671875" customWidth="1"/>
    <col min="13580" max="13580" width="8.5546875" bestFit="1" customWidth="1"/>
    <col min="13581" max="13581" width="7.33203125" bestFit="1" customWidth="1"/>
    <col min="13582" max="13582" width="6.88671875" bestFit="1" customWidth="1"/>
    <col min="13583" max="13583" width="6.5546875" bestFit="1" customWidth="1"/>
    <col min="13825" max="13825" width="18.6640625" customWidth="1"/>
    <col min="13826" max="13826" width="9.109375" bestFit="1" customWidth="1"/>
    <col min="13827" max="13828" width="9.5546875" customWidth="1"/>
    <col min="13829" max="13829" width="7.88671875" bestFit="1" customWidth="1"/>
    <col min="13830" max="13830" width="7.5546875" bestFit="1" customWidth="1"/>
    <col min="13831" max="13832" width="6.33203125" customWidth="1"/>
    <col min="13833" max="13835" width="7.88671875" customWidth="1"/>
    <col min="13836" max="13836" width="8.5546875" bestFit="1" customWidth="1"/>
    <col min="13837" max="13837" width="7.33203125" bestFit="1" customWidth="1"/>
    <col min="13838" max="13838" width="6.88671875" bestFit="1" customWidth="1"/>
    <col min="13839" max="13839" width="6.5546875" bestFit="1" customWidth="1"/>
    <col min="14081" max="14081" width="18.6640625" customWidth="1"/>
    <col min="14082" max="14082" width="9.109375" bestFit="1" customWidth="1"/>
    <col min="14083" max="14084" width="9.5546875" customWidth="1"/>
    <col min="14085" max="14085" width="7.88671875" bestFit="1" customWidth="1"/>
    <col min="14086" max="14086" width="7.5546875" bestFit="1" customWidth="1"/>
    <col min="14087" max="14088" width="6.33203125" customWidth="1"/>
    <col min="14089" max="14091" width="7.88671875" customWidth="1"/>
    <col min="14092" max="14092" width="8.5546875" bestFit="1" customWidth="1"/>
    <col min="14093" max="14093" width="7.33203125" bestFit="1" customWidth="1"/>
    <col min="14094" max="14094" width="6.88671875" bestFit="1" customWidth="1"/>
    <col min="14095" max="14095" width="6.5546875" bestFit="1" customWidth="1"/>
    <col min="14337" max="14337" width="18.6640625" customWidth="1"/>
    <col min="14338" max="14338" width="9.109375" bestFit="1" customWidth="1"/>
    <col min="14339" max="14340" width="9.5546875" customWidth="1"/>
    <col min="14341" max="14341" width="7.88671875" bestFit="1" customWidth="1"/>
    <col min="14342" max="14342" width="7.5546875" bestFit="1" customWidth="1"/>
    <col min="14343" max="14344" width="6.33203125" customWidth="1"/>
    <col min="14345" max="14347" width="7.88671875" customWidth="1"/>
    <col min="14348" max="14348" width="8.5546875" bestFit="1" customWidth="1"/>
    <col min="14349" max="14349" width="7.33203125" bestFit="1" customWidth="1"/>
    <col min="14350" max="14350" width="6.88671875" bestFit="1" customWidth="1"/>
    <col min="14351" max="14351" width="6.5546875" bestFit="1" customWidth="1"/>
    <col min="14593" max="14593" width="18.6640625" customWidth="1"/>
    <col min="14594" max="14594" width="9.109375" bestFit="1" customWidth="1"/>
    <col min="14595" max="14596" width="9.5546875" customWidth="1"/>
    <col min="14597" max="14597" width="7.88671875" bestFit="1" customWidth="1"/>
    <col min="14598" max="14598" width="7.5546875" bestFit="1" customWidth="1"/>
    <col min="14599" max="14600" width="6.33203125" customWidth="1"/>
    <col min="14601" max="14603" width="7.88671875" customWidth="1"/>
    <col min="14604" max="14604" width="8.5546875" bestFit="1" customWidth="1"/>
    <col min="14605" max="14605" width="7.33203125" bestFit="1" customWidth="1"/>
    <col min="14606" max="14606" width="6.88671875" bestFit="1" customWidth="1"/>
    <col min="14607" max="14607" width="6.5546875" bestFit="1" customWidth="1"/>
    <col min="14849" max="14849" width="18.6640625" customWidth="1"/>
    <col min="14850" max="14850" width="9.109375" bestFit="1" customWidth="1"/>
    <col min="14851" max="14852" width="9.5546875" customWidth="1"/>
    <col min="14853" max="14853" width="7.88671875" bestFit="1" customWidth="1"/>
    <col min="14854" max="14854" width="7.5546875" bestFit="1" customWidth="1"/>
    <col min="14855" max="14856" width="6.33203125" customWidth="1"/>
    <col min="14857" max="14859" width="7.88671875" customWidth="1"/>
    <col min="14860" max="14860" width="8.5546875" bestFit="1" customWidth="1"/>
    <col min="14861" max="14861" width="7.33203125" bestFit="1" customWidth="1"/>
    <col min="14862" max="14862" width="6.88671875" bestFit="1" customWidth="1"/>
    <col min="14863" max="14863" width="6.5546875" bestFit="1" customWidth="1"/>
    <col min="15105" max="15105" width="18.6640625" customWidth="1"/>
    <col min="15106" max="15106" width="9.109375" bestFit="1" customWidth="1"/>
    <col min="15107" max="15108" width="9.5546875" customWidth="1"/>
    <col min="15109" max="15109" width="7.88671875" bestFit="1" customWidth="1"/>
    <col min="15110" max="15110" width="7.5546875" bestFit="1" customWidth="1"/>
    <col min="15111" max="15112" width="6.33203125" customWidth="1"/>
    <col min="15113" max="15115" width="7.88671875" customWidth="1"/>
    <col min="15116" max="15116" width="8.5546875" bestFit="1" customWidth="1"/>
    <col min="15117" max="15117" width="7.33203125" bestFit="1" customWidth="1"/>
    <col min="15118" max="15118" width="6.88671875" bestFit="1" customWidth="1"/>
    <col min="15119" max="15119" width="6.5546875" bestFit="1" customWidth="1"/>
    <col min="15361" max="15361" width="18.6640625" customWidth="1"/>
    <col min="15362" max="15362" width="9.109375" bestFit="1" customWidth="1"/>
    <col min="15363" max="15364" width="9.5546875" customWidth="1"/>
    <col min="15365" max="15365" width="7.88671875" bestFit="1" customWidth="1"/>
    <col min="15366" max="15366" width="7.5546875" bestFit="1" customWidth="1"/>
    <col min="15367" max="15368" width="6.33203125" customWidth="1"/>
    <col min="15369" max="15371" width="7.88671875" customWidth="1"/>
    <col min="15372" max="15372" width="8.5546875" bestFit="1" customWidth="1"/>
    <col min="15373" max="15373" width="7.33203125" bestFit="1" customWidth="1"/>
    <col min="15374" max="15374" width="6.88671875" bestFit="1" customWidth="1"/>
    <col min="15375" max="15375" width="6.5546875" bestFit="1" customWidth="1"/>
    <col min="15617" max="15617" width="18.6640625" customWidth="1"/>
    <col min="15618" max="15618" width="9.109375" bestFit="1" customWidth="1"/>
    <col min="15619" max="15620" width="9.5546875" customWidth="1"/>
    <col min="15621" max="15621" width="7.88671875" bestFit="1" customWidth="1"/>
    <col min="15622" max="15622" width="7.5546875" bestFit="1" customWidth="1"/>
    <col min="15623" max="15624" width="6.33203125" customWidth="1"/>
    <col min="15625" max="15627" width="7.88671875" customWidth="1"/>
    <col min="15628" max="15628" width="8.5546875" bestFit="1" customWidth="1"/>
    <col min="15629" max="15629" width="7.33203125" bestFit="1" customWidth="1"/>
    <col min="15630" max="15630" width="6.88671875" bestFit="1" customWidth="1"/>
    <col min="15631" max="15631" width="6.5546875" bestFit="1" customWidth="1"/>
    <col min="15873" max="15873" width="18.6640625" customWidth="1"/>
    <col min="15874" max="15874" width="9.109375" bestFit="1" customWidth="1"/>
    <col min="15875" max="15876" width="9.5546875" customWidth="1"/>
    <col min="15877" max="15877" width="7.88671875" bestFit="1" customWidth="1"/>
    <col min="15878" max="15878" width="7.5546875" bestFit="1" customWidth="1"/>
    <col min="15879" max="15880" width="6.33203125" customWidth="1"/>
    <col min="15881" max="15883" width="7.88671875" customWidth="1"/>
    <col min="15884" max="15884" width="8.5546875" bestFit="1" customWidth="1"/>
    <col min="15885" max="15885" width="7.33203125" bestFit="1" customWidth="1"/>
    <col min="15886" max="15886" width="6.88671875" bestFit="1" customWidth="1"/>
    <col min="15887" max="15887" width="6.5546875" bestFit="1" customWidth="1"/>
    <col min="16129" max="16129" width="18.6640625" customWidth="1"/>
    <col min="16130" max="16130" width="9.109375" bestFit="1" customWidth="1"/>
    <col min="16131" max="16132" width="9.5546875" customWidth="1"/>
    <col min="16133" max="16133" width="7.88671875" bestFit="1" customWidth="1"/>
    <col min="16134" max="16134" width="7.5546875" bestFit="1" customWidth="1"/>
    <col min="16135" max="16136" width="6.33203125" customWidth="1"/>
    <col min="16137" max="16139" width="7.88671875" customWidth="1"/>
    <col min="16140" max="16140" width="8.5546875" bestFit="1" customWidth="1"/>
    <col min="16141" max="16141" width="7.33203125" bestFit="1" customWidth="1"/>
    <col min="16142" max="16142" width="6.88671875" bestFit="1" customWidth="1"/>
    <col min="16143" max="16143" width="6.5546875" bestFit="1" customWidth="1"/>
  </cols>
  <sheetData>
    <row r="1" spans="1:15" ht="12.75" customHeight="1" x14ac:dyDescent="0.25">
      <c r="A1" s="1"/>
      <c r="B1" s="2" t="s">
        <v>0</v>
      </c>
      <c r="C1" s="3" t="s">
        <v>1</v>
      </c>
      <c r="D1" s="4"/>
      <c r="E1" s="5"/>
      <c r="F1" s="6" t="s">
        <v>0</v>
      </c>
      <c r="G1" s="7"/>
      <c r="H1" s="8"/>
      <c r="I1" s="3" t="s">
        <v>2</v>
      </c>
      <c r="J1" s="4"/>
      <c r="K1" s="5"/>
      <c r="L1" s="1"/>
      <c r="M1" s="3" t="s">
        <v>3</v>
      </c>
      <c r="N1" s="4"/>
      <c r="O1" s="5"/>
    </row>
    <row r="2" spans="1:15" ht="26.4" x14ac:dyDescent="0.25">
      <c r="A2" s="9" t="s">
        <v>4</v>
      </c>
      <c r="B2" s="10" t="s">
        <v>5</v>
      </c>
      <c r="C2" s="11" t="s">
        <v>6</v>
      </c>
      <c r="D2" s="12" t="s">
        <v>7</v>
      </c>
      <c r="E2" s="13" t="s">
        <v>8</v>
      </c>
      <c r="F2" s="11" t="s">
        <v>9</v>
      </c>
      <c r="G2" s="12" t="s">
        <v>10</v>
      </c>
      <c r="H2" s="13" t="s">
        <v>11</v>
      </c>
      <c r="I2" s="11" t="s">
        <v>12</v>
      </c>
      <c r="J2" s="12" t="s">
        <v>13</v>
      </c>
      <c r="K2" s="13" t="s">
        <v>14</v>
      </c>
      <c r="L2" s="10" t="s">
        <v>15</v>
      </c>
      <c r="M2" s="11" t="s">
        <v>16</v>
      </c>
      <c r="N2" s="12" t="s">
        <v>17</v>
      </c>
      <c r="O2" s="13" t="s">
        <v>18</v>
      </c>
    </row>
    <row r="3" spans="1:15" x14ac:dyDescent="0.25">
      <c r="A3" s="35" t="s">
        <v>27</v>
      </c>
      <c r="B3" s="25">
        <v>5500</v>
      </c>
      <c r="C3" s="26">
        <v>1.3480000000000001</v>
      </c>
      <c r="D3" s="36">
        <f>61/13</f>
        <v>4.6923076923076925</v>
      </c>
      <c r="E3" s="16">
        <f>F3/N3</f>
        <v>44.301123772808026</v>
      </c>
      <c r="F3" s="17">
        <f>B3/C3</f>
        <v>4080.1186943620173</v>
      </c>
      <c r="G3" s="18">
        <f>B3/C3/D3</f>
        <v>869.53349224108558</v>
      </c>
      <c r="H3" s="16">
        <f>G3/60</f>
        <v>14.49222487068476</v>
      </c>
      <c r="I3" s="37">
        <v>145</v>
      </c>
      <c r="J3" s="27">
        <v>80</v>
      </c>
      <c r="K3" s="38">
        <v>13</v>
      </c>
      <c r="L3" s="21">
        <f>3.14*(10*K3*2.54+2*I3*J3/100)/1000</f>
        <v>1.7653080000000003</v>
      </c>
      <c r="M3" s="22">
        <f>L3*H3</f>
        <v>25.583240502018779</v>
      </c>
      <c r="N3" s="23">
        <f>M3*3.6</f>
        <v>92.099665807267598</v>
      </c>
      <c r="O3" s="24">
        <f>N3*0.85</f>
        <v>78.284715936177463</v>
      </c>
    </row>
    <row r="4" spans="1:15" x14ac:dyDescent="0.25">
      <c r="A4" s="35" t="s">
        <v>28</v>
      </c>
      <c r="B4" s="25">
        <v>5500</v>
      </c>
      <c r="C4" s="26">
        <v>0.96299999999999997</v>
      </c>
      <c r="D4" s="36">
        <f>61/13</f>
        <v>4.6923076923076925</v>
      </c>
      <c r="E4" s="16">
        <f>F4/N4</f>
        <v>44.301123772808026</v>
      </c>
      <c r="F4" s="17">
        <f>B4/C4</f>
        <v>5711.3187954309451</v>
      </c>
      <c r="G4" s="18">
        <f>B4/C4/D4</f>
        <v>1217.1663006656113</v>
      </c>
      <c r="H4" s="16">
        <f>G4/60</f>
        <v>20.286105011093522</v>
      </c>
      <c r="I4" s="37">
        <v>145</v>
      </c>
      <c r="J4" s="27">
        <v>80</v>
      </c>
      <c r="K4" s="38">
        <v>13</v>
      </c>
      <c r="L4" s="21">
        <f>3.14*(10*K4*2.54+2*I4*J4/100)/1000</f>
        <v>1.7653080000000003</v>
      </c>
      <c r="M4" s="22">
        <f>L4*H4</f>
        <v>35.811223464923486</v>
      </c>
      <c r="N4" s="23">
        <f>M4*3.6</f>
        <v>128.92040447372455</v>
      </c>
      <c r="O4" s="24">
        <f>N4*0.85</f>
        <v>109.58234380266586</v>
      </c>
    </row>
    <row r="5" spans="1:15" x14ac:dyDescent="0.25">
      <c r="A5" s="14" t="s">
        <v>24</v>
      </c>
      <c r="B5" s="25">
        <v>1000</v>
      </c>
      <c r="C5" s="26">
        <v>1</v>
      </c>
      <c r="D5" s="36">
        <v>5</v>
      </c>
      <c r="E5" s="28">
        <f>F5/N5</f>
        <v>38.362645463479069</v>
      </c>
      <c r="F5" s="29">
        <f>B5/C5</f>
        <v>1000</v>
      </c>
      <c r="G5" s="30">
        <f>B5/C5/D5</f>
        <v>200</v>
      </c>
      <c r="H5" s="28">
        <f>G5/60</f>
        <v>3.3333333333333335</v>
      </c>
      <c r="I5" s="19">
        <v>205</v>
      </c>
      <c r="J5" s="15">
        <v>82</v>
      </c>
      <c r="K5" s="20">
        <v>14</v>
      </c>
      <c r="L5" s="31">
        <f>3.14*(10*K5*2.54+2*I5*J5/100)/1000</f>
        <v>2.1722519999999998</v>
      </c>
      <c r="M5" s="32">
        <f>L5*H5</f>
        <v>7.2408399999999995</v>
      </c>
      <c r="N5" s="33">
        <f>M5*3.6</f>
        <v>26.067024</v>
      </c>
      <c r="O5" s="34">
        <f>N5*0.85</f>
        <v>22.156970399999999</v>
      </c>
    </row>
    <row r="6" spans="1:15" x14ac:dyDescent="0.25">
      <c r="A6" s="35" t="s">
        <v>25</v>
      </c>
      <c r="B6" s="25">
        <v>1000</v>
      </c>
      <c r="C6" s="26">
        <v>1</v>
      </c>
      <c r="D6" s="36">
        <v>5</v>
      </c>
      <c r="E6" s="28">
        <f>F6/N6</f>
        <v>38.362645463479069</v>
      </c>
      <c r="F6" s="29">
        <f>B6/C6</f>
        <v>1000</v>
      </c>
      <c r="G6" s="30">
        <f>B6/C6/D6</f>
        <v>200</v>
      </c>
      <c r="H6" s="28">
        <f>G6/60</f>
        <v>3.3333333333333335</v>
      </c>
      <c r="I6" s="19">
        <v>205</v>
      </c>
      <c r="J6" s="15">
        <v>82</v>
      </c>
      <c r="K6" s="20">
        <v>14</v>
      </c>
      <c r="L6" s="31">
        <f>3.14*(10*K6*2.54+2*I6*J6/100)/1000</f>
        <v>2.1722519999999998</v>
      </c>
      <c r="M6" s="32">
        <f>L6*H6</f>
        <v>7.2408399999999995</v>
      </c>
      <c r="N6" s="33">
        <f>M6*3.6</f>
        <v>26.067024</v>
      </c>
      <c r="O6" s="34">
        <f>N6*0.85</f>
        <v>22.156970399999999</v>
      </c>
    </row>
    <row r="7" spans="1:15" x14ac:dyDescent="0.25">
      <c r="A7" s="35" t="s">
        <v>26</v>
      </c>
      <c r="B7" s="25">
        <v>1000</v>
      </c>
      <c r="C7" s="26">
        <v>1</v>
      </c>
      <c r="D7" s="36">
        <v>5</v>
      </c>
      <c r="E7" s="28">
        <f>F7/N7</f>
        <v>38.362645463479069</v>
      </c>
      <c r="F7" s="29">
        <f>B7/C7</f>
        <v>1000</v>
      </c>
      <c r="G7" s="30">
        <f>B7/C7/D7</f>
        <v>200</v>
      </c>
      <c r="H7" s="28">
        <f>G7/60</f>
        <v>3.3333333333333335</v>
      </c>
      <c r="I7" s="19">
        <v>205</v>
      </c>
      <c r="J7" s="15">
        <v>82</v>
      </c>
      <c r="K7" s="20">
        <v>14</v>
      </c>
      <c r="L7" s="31">
        <f>3.14*(10*K7*2.54+2*I7*J7/100)/1000</f>
        <v>2.1722519999999998</v>
      </c>
      <c r="M7" s="32">
        <f>L7*H7</f>
        <v>7.2408399999999995</v>
      </c>
      <c r="N7" s="33">
        <f>M7*3.6</f>
        <v>26.067024</v>
      </c>
      <c r="O7" s="34">
        <f>N7*0.85</f>
        <v>22.156970399999999</v>
      </c>
    </row>
    <row r="8" spans="1:15" ht="5.25" customHeight="1" x14ac:dyDescent="0.25">
      <c r="A8" s="39"/>
      <c r="B8" s="39"/>
      <c r="C8" s="40"/>
      <c r="D8" s="41"/>
      <c r="E8" s="42"/>
      <c r="F8" s="43"/>
      <c r="G8" s="44"/>
      <c r="H8" s="45"/>
      <c r="I8" s="40"/>
      <c r="J8" s="41"/>
      <c r="K8" s="45"/>
      <c r="L8" s="46"/>
      <c r="M8" s="47"/>
      <c r="N8" s="48"/>
      <c r="O8" s="49"/>
    </row>
    <row r="9" spans="1:15" x14ac:dyDescent="0.25">
      <c r="A9" s="50"/>
      <c r="B9" s="50" t="s">
        <v>19</v>
      </c>
      <c r="C9" s="50" t="s">
        <v>20</v>
      </c>
      <c r="D9" s="50" t="s">
        <v>21</v>
      </c>
      <c r="E9" s="51"/>
      <c r="F9" s="50"/>
      <c r="G9" s="50"/>
      <c r="H9" s="50"/>
      <c r="I9" s="52" t="s">
        <v>2</v>
      </c>
      <c r="J9" s="4"/>
      <c r="K9" s="53"/>
      <c r="L9" s="51"/>
      <c r="M9" s="50"/>
      <c r="N9" s="54"/>
      <c r="O9" s="54"/>
    </row>
    <row r="10" spans="1:15" x14ac:dyDescent="0.25">
      <c r="A10" s="50" t="s">
        <v>22</v>
      </c>
      <c r="B10" s="55" t="s">
        <v>28</v>
      </c>
      <c r="C10" s="55" t="s">
        <v>28</v>
      </c>
      <c r="D10" s="55" t="s">
        <v>28</v>
      </c>
      <c r="E10" s="55" t="s">
        <v>28</v>
      </c>
      <c r="F10" s="50"/>
      <c r="G10" s="50"/>
      <c r="H10" s="50"/>
      <c r="I10" s="56" t="s">
        <v>28</v>
      </c>
      <c r="J10" s="57"/>
      <c r="K10" s="58"/>
      <c r="L10" s="51"/>
      <c r="M10" s="50"/>
      <c r="N10" s="54"/>
      <c r="O10" s="54"/>
    </row>
    <row r="11" spans="1:15" x14ac:dyDescent="0.25">
      <c r="A11" s="59" t="s">
        <v>23</v>
      </c>
      <c r="B11" s="60">
        <f>VLOOKUP(B10,A3:O7,2)</f>
        <v>1000</v>
      </c>
      <c r="C11" s="60">
        <f>VLOOKUP(C10,A3:O7,3)</f>
        <v>1</v>
      </c>
      <c r="D11" s="61">
        <f>VLOOKUP(D10,A3:O7,4)</f>
        <v>5</v>
      </c>
      <c r="E11" s="62">
        <f>1-(VLOOKUP(E10,A3:O7,14))/N11</f>
        <v>0</v>
      </c>
      <c r="F11" s="63">
        <f>B11/C11</f>
        <v>1000</v>
      </c>
      <c r="G11" s="64">
        <f>B11/C11/D11</f>
        <v>200</v>
      </c>
      <c r="H11" s="65">
        <f>G11/60</f>
        <v>3.3333333333333335</v>
      </c>
      <c r="I11" s="60">
        <f>VLOOKUP(I10,A3:O7,9)</f>
        <v>205</v>
      </c>
      <c r="J11" s="60">
        <f>VLOOKUP(I10,A3:O7,10)</f>
        <v>82</v>
      </c>
      <c r="K11" s="60">
        <f>VLOOKUP(I10,A3:O7,11)</f>
        <v>14</v>
      </c>
      <c r="L11" s="66">
        <f>3.14*(10*K11*2.54+2*I11*J11/100)/1000</f>
        <v>2.1722519999999998</v>
      </c>
      <c r="M11" s="67">
        <f>L11*H11</f>
        <v>7.2408399999999995</v>
      </c>
      <c r="N11" s="68">
        <f>M11*3.6</f>
        <v>26.067024</v>
      </c>
      <c r="O11" s="69">
        <f>N11*0.85</f>
        <v>22.156970399999999</v>
      </c>
    </row>
  </sheetData>
  <mergeCells count="6">
    <mergeCell ref="C1:E1"/>
    <mergeCell ref="F1:H1"/>
    <mergeCell ref="I1:K1"/>
    <mergeCell ref="M1:O1"/>
    <mergeCell ref="I9:K9"/>
    <mergeCell ref="I10:K10"/>
  </mergeCells>
  <dataValidations count="1">
    <dataValidation type="list" allowBlank="1" showInputMessage="1" showErrorMessage="1" sqref="I10 JE10 TA10 ACW10 AMS10 AWO10 BGK10 BQG10 CAC10 CJY10 CTU10 DDQ10 DNM10 DXI10 EHE10 ERA10 FAW10 FKS10 FUO10 GEK10 GOG10 GYC10 HHY10 HRU10 IBQ10 ILM10 IVI10 JFE10 JPA10 JYW10 KIS10 KSO10 LCK10 LMG10 LWC10 MFY10 MPU10 MZQ10 NJM10 NTI10 ODE10 ONA10 OWW10 PGS10 PQO10 QAK10 QKG10 QUC10 RDY10 RNU10 RXQ10 SHM10 SRI10 TBE10 TLA10 TUW10 UES10 UOO10 UYK10 VIG10 VSC10 WBY10 WLU10 WVQ10 I65546 JE65546 TA65546 ACW65546 AMS65546 AWO65546 BGK65546 BQG65546 CAC65546 CJY65546 CTU65546 DDQ65546 DNM65546 DXI65546 EHE65546 ERA65546 FAW65546 FKS65546 FUO65546 GEK65546 GOG65546 GYC65546 HHY65546 HRU65546 IBQ65546 ILM65546 IVI65546 JFE65546 JPA65546 JYW65546 KIS65546 KSO65546 LCK65546 LMG65546 LWC65546 MFY65546 MPU65546 MZQ65546 NJM65546 NTI65546 ODE65546 ONA65546 OWW65546 PGS65546 PQO65546 QAK65546 QKG65546 QUC65546 RDY65546 RNU65546 RXQ65546 SHM65546 SRI65546 TBE65546 TLA65546 TUW65546 UES65546 UOO65546 UYK65546 VIG65546 VSC65546 WBY65546 WLU65546 WVQ65546 I131082 JE131082 TA131082 ACW131082 AMS131082 AWO131082 BGK131082 BQG131082 CAC131082 CJY131082 CTU131082 DDQ131082 DNM131082 DXI131082 EHE131082 ERA131082 FAW131082 FKS131082 FUO131082 GEK131082 GOG131082 GYC131082 HHY131082 HRU131082 IBQ131082 ILM131082 IVI131082 JFE131082 JPA131082 JYW131082 KIS131082 KSO131082 LCK131082 LMG131082 LWC131082 MFY131082 MPU131082 MZQ131082 NJM131082 NTI131082 ODE131082 ONA131082 OWW131082 PGS131082 PQO131082 QAK131082 QKG131082 QUC131082 RDY131082 RNU131082 RXQ131082 SHM131082 SRI131082 TBE131082 TLA131082 TUW131082 UES131082 UOO131082 UYK131082 VIG131082 VSC131082 WBY131082 WLU131082 WVQ131082 I196618 JE196618 TA196618 ACW196618 AMS196618 AWO196618 BGK196618 BQG196618 CAC196618 CJY196618 CTU196618 DDQ196618 DNM196618 DXI196618 EHE196618 ERA196618 FAW196618 FKS196618 FUO196618 GEK196618 GOG196618 GYC196618 HHY196618 HRU196618 IBQ196618 ILM196618 IVI196618 JFE196618 JPA196618 JYW196618 KIS196618 KSO196618 LCK196618 LMG196618 LWC196618 MFY196618 MPU196618 MZQ196618 NJM196618 NTI196618 ODE196618 ONA196618 OWW196618 PGS196618 PQO196618 QAK196618 QKG196618 QUC196618 RDY196618 RNU196618 RXQ196618 SHM196618 SRI196618 TBE196618 TLA196618 TUW196618 UES196618 UOO196618 UYK196618 VIG196618 VSC196618 WBY196618 WLU196618 WVQ196618 I262154 JE262154 TA262154 ACW262154 AMS262154 AWO262154 BGK262154 BQG262154 CAC262154 CJY262154 CTU262154 DDQ262154 DNM262154 DXI262154 EHE262154 ERA262154 FAW262154 FKS262154 FUO262154 GEK262154 GOG262154 GYC262154 HHY262154 HRU262154 IBQ262154 ILM262154 IVI262154 JFE262154 JPA262154 JYW262154 KIS262154 KSO262154 LCK262154 LMG262154 LWC262154 MFY262154 MPU262154 MZQ262154 NJM262154 NTI262154 ODE262154 ONA262154 OWW262154 PGS262154 PQO262154 QAK262154 QKG262154 QUC262154 RDY262154 RNU262154 RXQ262154 SHM262154 SRI262154 TBE262154 TLA262154 TUW262154 UES262154 UOO262154 UYK262154 VIG262154 VSC262154 WBY262154 WLU262154 WVQ262154 I327690 JE327690 TA327690 ACW327690 AMS327690 AWO327690 BGK327690 BQG327690 CAC327690 CJY327690 CTU327690 DDQ327690 DNM327690 DXI327690 EHE327690 ERA327690 FAW327690 FKS327690 FUO327690 GEK327690 GOG327690 GYC327690 HHY327690 HRU327690 IBQ327690 ILM327690 IVI327690 JFE327690 JPA327690 JYW327690 KIS327690 KSO327690 LCK327690 LMG327690 LWC327690 MFY327690 MPU327690 MZQ327690 NJM327690 NTI327690 ODE327690 ONA327690 OWW327690 PGS327690 PQO327690 QAK327690 QKG327690 QUC327690 RDY327690 RNU327690 RXQ327690 SHM327690 SRI327690 TBE327690 TLA327690 TUW327690 UES327690 UOO327690 UYK327690 VIG327690 VSC327690 WBY327690 WLU327690 WVQ327690 I393226 JE393226 TA393226 ACW393226 AMS393226 AWO393226 BGK393226 BQG393226 CAC393226 CJY393226 CTU393226 DDQ393226 DNM393226 DXI393226 EHE393226 ERA393226 FAW393226 FKS393226 FUO393226 GEK393226 GOG393226 GYC393226 HHY393226 HRU393226 IBQ393226 ILM393226 IVI393226 JFE393226 JPA393226 JYW393226 KIS393226 KSO393226 LCK393226 LMG393226 LWC393226 MFY393226 MPU393226 MZQ393226 NJM393226 NTI393226 ODE393226 ONA393226 OWW393226 PGS393226 PQO393226 QAK393226 QKG393226 QUC393226 RDY393226 RNU393226 RXQ393226 SHM393226 SRI393226 TBE393226 TLA393226 TUW393226 UES393226 UOO393226 UYK393226 VIG393226 VSC393226 WBY393226 WLU393226 WVQ393226 I458762 JE458762 TA458762 ACW458762 AMS458762 AWO458762 BGK458762 BQG458762 CAC458762 CJY458762 CTU458762 DDQ458762 DNM458762 DXI458762 EHE458762 ERA458762 FAW458762 FKS458762 FUO458762 GEK458762 GOG458762 GYC458762 HHY458762 HRU458762 IBQ458762 ILM458762 IVI458762 JFE458762 JPA458762 JYW458762 KIS458762 KSO458762 LCK458762 LMG458762 LWC458762 MFY458762 MPU458762 MZQ458762 NJM458762 NTI458762 ODE458762 ONA458762 OWW458762 PGS458762 PQO458762 QAK458762 QKG458762 QUC458762 RDY458762 RNU458762 RXQ458762 SHM458762 SRI458762 TBE458762 TLA458762 TUW458762 UES458762 UOO458762 UYK458762 VIG458762 VSC458762 WBY458762 WLU458762 WVQ458762 I524298 JE524298 TA524298 ACW524298 AMS524298 AWO524298 BGK524298 BQG524298 CAC524298 CJY524298 CTU524298 DDQ524298 DNM524298 DXI524298 EHE524298 ERA524298 FAW524298 FKS524298 FUO524298 GEK524298 GOG524298 GYC524298 HHY524298 HRU524298 IBQ524298 ILM524298 IVI524298 JFE524298 JPA524298 JYW524298 KIS524298 KSO524298 LCK524298 LMG524298 LWC524298 MFY524298 MPU524298 MZQ524298 NJM524298 NTI524298 ODE524298 ONA524298 OWW524298 PGS524298 PQO524298 QAK524298 QKG524298 QUC524298 RDY524298 RNU524298 RXQ524298 SHM524298 SRI524298 TBE524298 TLA524298 TUW524298 UES524298 UOO524298 UYK524298 VIG524298 VSC524298 WBY524298 WLU524298 WVQ524298 I589834 JE589834 TA589834 ACW589834 AMS589834 AWO589834 BGK589834 BQG589834 CAC589834 CJY589834 CTU589834 DDQ589834 DNM589834 DXI589834 EHE589834 ERA589834 FAW589834 FKS589834 FUO589834 GEK589834 GOG589834 GYC589834 HHY589834 HRU589834 IBQ589834 ILM589834 IVI589834 JFE589834 JPA589834 JYW589834 KIS589834 KSO589834 LCK589834 LMG589834 LWC589834 MFY589834 MPU589834 MZQ589834 NJM589834 NTI589834 ODE589834 ONA589834 OWW589834 PGS589834 PQO589834 QAK589834 QKG589834 QUC589834 RDY589834 RNU589834 RXQ589834 SHM589834 SRI589834 TBE589834 TLA589834 TUW589834 UES589834 UOO589834 UYK589834 VIG589834 VSC589834 WBY589834 WLU589834 WVQ589834 I655370 JE655370 TA655370 ACW655370 AMS655370 AWO655370 BGK655370 BQG655370 CAC655370 CJY655370 CTU655370 DDQ655370 DNM655370 DXI655370 EHE655370 ERA655370 FAW655370 FKS655370 FUO655370 GEK655370 GOG655370 GYC655370 HHY655370 HRU655370 IBQ655370 ILM655370 IVI655370 JFE655370 JPA655370 JYW655370 KIS655370 KSO655370 LCK655370 LMG655370 LWC655370 MFY655370 MPU655370 MZQ655370 NJM655370 NTI655370 ODE655370 ONA655370 OWW655370 PGS655370 PQO655370 QAK655370 QKG655370 QUC655370 RDY655370 RNU655370 RXQ655370 SHM655370 SRI655370 TBE655370 TLA655370 TUW655370 UES655370 UOO655370 UYK655370 VIG655370 VSC655370 WBY655370 WLU655370 WVQ655370 I720906 JE720906 TA720906 ACW720906 AMS720906 AWO720906 BGK720906 BQG720906 CAC720906 CJY720906 CTU720906 DDQ720906 DNM720906 DXI720906 EHE720906 ERA720906 FAW720906 FKS720906 FUO720906 GEK720906 GOG720906 GYC720906 HHY720906 HRU720906 IBQ720906 ILM720906 IVI720906 JFE720906 JPA720906 JYW720906 KIS720906 KSO720906 LCK720906 LMG720906 LWC720906 MFY720906 MPU720906 MZQ720906 NJM720906 NTI720906 ODE720906 ONA720906 OWW720906 PGS720906 PQO720906 QAK720906 QKG720906 QUC720906 RDY720906 RNU720906 RXQ720906 SHM720906 SRI720906 TBE720906 TLA720906 TUW720906 UES720906 UOO720906 UYK720906 VIG720906 VSC720906 WBY720906 WLU720906 WVQ720906 I786442 JE786442 TA786442 ACW786442 AMS786442 AWO786442 BGK786442 BQG786442 CAC786442 CJY786442 CTU786442 DDQ786442 DNM786442 DXI786442 EHE786442 ERA786442 FAW786442 FKS786442 FUO786442 GEK786442 GOG786442 GYC786442 HHY786442 HRU786442 IBQ786442 ILM786442 IVI786442 JFE786442 JPA786442 JYW786442 KIS786442 KSO786442 LCK786442 LMG786442 LWC786442 MFY786442 MPU786442 MZQ786442 NJM786442 NTI786442 ODE786442 ONA786442 OWW786442 PGS786442 PQO786442 QAK786442 QKG786442 QUC786442 RDY786442 RNU786442 RXQ786442 SHM786442 SRI786442 TBE786442 TLA786442 TUW786442 UES786442 UOO786442 UYK786442 VIG786442 VSC786442 WBY786442 WLU786442 WVQ786442 I851978 JE851978 TA851978 ACW851978 AMS851978 AWO851978 BGK851978 BQG851978 CAC851978 CJY851978 CTU851978 DDQ851978 DNM851978 DXI851978 EHE851978 ERA851978 FAW851978 FKS851978 FUO851978 GEK851978 GOG851978 GYC851978 HHY851978 HRU851978 IBQ851978 ILM851978 IVI851978 JFE851978 JPA851978 JYW851978 KIS851978 KSO851978 LCK851978 LMG851978 LWC851978 MFY851978 MPU851978 MZQ851978 NJM851978 NTI851978 ODE851978 ONA851978 OWW851978 PGS851978 PQO851978 QAK851978 QKG851978 QUC851978 RDY851978 RNU851978 RXQ851978 SHM851978 SRI851978 TBE851978 TLA851978 TUW851978 UES851978 UOO851978 UYK851978 VIG851978 VSC851978 WBY851978 WLU851978 WVQ851978 I917514 JE917514 TA917514 ACW917514 AMS917514 AWO917514 BGK917514 BQG917514 CAC917514 CJY917514 CTU917514 DDQ917514 DNM917514 DXI917514 EHE917514 ERA917514 FAW917514 FKS917514 FUO917514 GEK917514 GOG917514 GYC917514 HHY917514 HRU917514 IBQ917514 ILM917514 IVI917514 JFE917514 JPA917514 JYW917514 KIS917514 KSO917514 LCK917514 LMG917514 LWC917514 MFY917514 MPU917514 MZQ917514 NJM917514 NTI917514 ODE917514 ONA917514 OWW917514 PGS917514 PQO917514 QAK917514 QKG917514 QUC917514 RDY917514 RNU917514 RXQ917514 SHM917514 SRI917514 TBE917514 TLA917514 TUW917514 UES917514 UOO917514 UYK917514 VIG917514 VSC917514 WBY917514 WLU917514 WVQ917514 I983050 JE983050 TA983050 ACW983050 AMS983050 AWO983050 BGK983050 BQG983050 CAC983050 CJY983050 CTU983050 DDQ983050 DNM983050 DXI983050 EHE983050 ERA983050 FAW983050 FKS983050 FUO983050 GEK983050 GOG983050 GYC983050 HHY983050 HRU983050 IBQ983050 ILM983050 IVI983050 JFE983050 JPA983050 JYW983050 KIS983050 KSO983050 LCK983050 LMG983050 LWC983050 MFY983050 MPU983050 MZQ983050 NJM983050 NTI983050 ODE983050 ONA983050 OWW983050 PGS983050 PQO983050 QAK983050 QKG983050 QUC983050 RDY983050 RNU983050 RXQ983050 SHM983050 SRI983050 TBE983050 TLA983050 TUW983050 UES983050 UOO983050 UYK983050 VIG983050 VSC983050 WBY983050 WLU983050 WVQ983050 B10:E10 IX10:JA10 ST10:SW10 ACP10:ACS10 AML10:AMO10 AWH10:AWK10 BGD10:BGG10 BPZ10:BQC10 BZV10:BZY10 CJR10:CJU10 CTN10:CTQ10 DDJ10:DDM10 DNF10:DNI10 DXB10:DXE10 EGX10:EHA10 EQT10:EQW10 FAP10:FAS10 FKL10:FKO10 FUH10:FUK10 GED10:GEG10 GNZ10:GOC10 GXV10:GXY10 HHR10:HHU10 HRN10:HRQ10 IBJ10:IBM10 ILF10:ILI10 IVB10:IVE10 JEX10:JFA10 JOT10:JOW10 JYP10:JYS10 KIL10:KIO10 KSH10:KSK10 LCD10:LCG10 LLZ10:LMC10 LVV10:LVY10 MFR10:MFU10 MPN10:MPQ10 MZJ10:MZM10 NJF10:NJI10 NTB10:NTE10 OCX10:ODA10 OMT10:OMW10 OWP10:OWS10 PGL10:PGO10 PQH10:PQK10 QAD10:QAG10 QJZ10:QKC10 QTV10:QTY10 RDR10:RDU10 RNN10:RNQ10 RXJ10:RXM10 SHF10:SHI10 SRB10:SRE10 TAX10:TBA10 TKT10:TKW10 TUP10:TUS10 UEL10:UEO10 UOH10:UOK10 UYD10:UYG10 VHZ10:VIC10 VRV10:VRY10 WBR10:WBU10 WLN10:WLQ10 WVJ10:WVM10 B65546:E65546 IX65546:JA65546 ST65546:SW65546 ACP65546:ACS65546 AML65546:AMO65546 AWH65546:AWK65546 BGD65546:BGG65546 BPZ65546:BQC65546 BZV65546:BZY65546 CJR65546:CJU65546 CTN65546:CTQ65546 DDJ65546:DDM65546 DNF65546:DNI65546 DXB65546:DXE65546 EGX65546:EHA65546 EQT65546:EQW65546 FAP65546:FAS65546 FKL65546:FKO65546 FUH65546:FUK65546 GED65546:GEG65546 GNZ65546:GOC65546 GXV65546:GXY65546 HHR65546:HHU65546 HRN65546:HRQ65546 IBJ65546:IBM65546 ILF65546:ILI65546 IVB65546:IVE65546 JEX65546:JFA65546 JOT65546:JOW65546 JYP65546:JYS65546 KIL65546:KIO65546 KSH65546:KSK65546 LCD65546:LCG65546 LLZ65546:LMC65546 LVV65546:LVY65546 MFR65546:MFU65546 MPN65546:MPQ65546 MZJ65546:MZM65546 NJF65546:NJI65546 NTB65546:NTE65546 OCX65546:ODA65546 OMT65546:OMW65546 OWP65546:OWS65546 PGL65546:PGO65546 PQH65546:PQK65546 QAD65546:QAG65546 QJZ65546:QKC65546 QTV65546:QTY65546 RDR65546:RDU65546 RNN65546:RNQ65546 RXJ65546:RXM65546 SHF65546:SHI65546 SRB65546:SRE65546 TAX65546:TBA65546 TKT65546:TKW65546 TUP65546:TUS65546 UEL65546:UEO65546 UOH65546:UOK65546 UYD65546:UYG65546 VHZ65546:VIC65546 VRV65546:VRY65546 WBR65546:WBU65546 WLN65546:WLQ65546 WVJ65546:WVM65546 B131082:E131082 IX131082:JA131082 ST131082:SW131082 ACP131082:ACS131082 AML131082:AMO131082 AWH131082:AWK131082 BGD131082:BGG131082 BPZ131082:BQC131082 BZV131082:BZY131082 CJR131082:CJU131082 CTN131082:CTQ131082 DDJ131082:DDM131082 DNF131082:DNI131082 DXB131082:DXE131082 EGX131082:EHA131082 EQT131082:EQW131082 FAP131082:FAS131082 FKL131082:FKO131082 FUH131082:FUK131082 GED131082:GEG131082 GNZ131082:GOC131082 GXV131082:GXY131082 HHR131082:HHU131082 HRN131082:HRQ131082 IBJ131082:IBM131082 ILF131082:ILI131082 IVB131082:IVE131082 JEX131082:JFA131082 JOT131082:JOW131082 JYP131082:JYS131082 KIL131082:KIO131082 KSH131082:KSK131082 LCD131082:LCG131082 LLZ131082:LMC131082 LVV131082:LVY131082 MFR131082:MFU131082 MPN131082:MPQ131082 MZJ131082:MZM131082 NJF131082:NJI131082 NTB131082:NTE131082 OCX131082:ODA131082 OMT131082:OMW131082 OWP131082:OWS131082 PGL131082:PGO131082 PQH131082:PQK131082 QAD131082:QAG131082 QJZ131082:QKC131082 QTV131082:QTY131082 RDR131082:RDU131082 RNN131082:RNQ131082 RXJ131082:RXM131082 SHF131082:SHI131082 SRB131082:SRE131082 TAX131082:TBA131082 TKT131082:TKW131082 TUP131082:TUS131082 UEL131082:UEO131082 UOH131082:UOK131082 UYD131082:UYG131082 VHZ131082:VIC131082 VRV131082:VRY131082 WBR131082:WBU131082 WLN131082:WLQ131082 WVJ131082:WVM131082 B196618:E196618 IX196618:JA196618 ST196618:SW196618 ACP196618:ACS196618 AML196618:AMO196618 AWH196618:AWK196618 BGD196618:BGG196618 BPZ196618:BQC196618 BZV196618:BZY196618 CJR196618:CJU196618 CTN196618:CTQ196618 DDJ196618:DDM196618 DNF196618:DNI196618 DXB196618:DXE196618 EGX196618:EHA196618 EQT196618:EQW196618 FAP196618:FAS196618 FKL196618:FKO196618 FUH196618:FUK196618 GED196618:GEG196618 GNZ196618:GOC196618 GXV196618:GXY196618 HHR196618:HHU196618 HRN196618:HRQ196618 IBJ196618:IBM196618 ILF196618:ILI196618 IVB196618:IVE196618 JEX196618:JFA196618 JOT196618:JOW196618 JYP196618:JYS196618 KIL196618:KIO196618 KSH196618:KSK196618 LCD196618:LCG196618 LLZ196618:LMC196618 LVV196618:LVY196618 MFR196618:MFU196618 MPN196618:MPQ196618 MZJ196618:MZM196618 NJF196618:NJI196618 NTB196618:NTE196618 OCX196618:ODA196618 OMT196618:OMW196618 OWP196618:OWS196618 PGL196618:PGO196618 PQH196618:PQK196618 QAD196618:QAG196618 QJZ196618:QKC196618 QTV196618:QTY196618 RDR196618:RDU196618 RNN196618:RNQ196618 RXJ196618:RXM196618 SHF196618:SHI196618 SRB196618:SRE196618 TAX196618:TBA196618 TKT196618:TKW196618 TUP196618:TUS196618 UEL196618:UEO196618 UOH196618:UOK196618 UYD196618:UYG196618 VHZ196618:VIC196618 VRV196618:VRY196618 WBR196618:WBU196618 WLN196618:WLQ196618 WVJ196618:WVM196618 B262154:E262154 IX262154:JA262154 ST262154:SW262154 ACP262154:ACS262154 AML262154:AMO262154 AWH262154:AWK262154 BGD262154:BGG262154 BPZ262154:BQC262154 BZV262154:BZY262154 CJR262154:CJU262154 CTN262154:CTQ262154 DDJ262154:DDM262154 DNF262154:DNI262154 DXB262154:DXE262154 EGX262154:EHA262154 EQT262154:EQW262154 FAP262154:FAS262154 FKL262154:FKO262154 FUH262154:FUK262154 GED262154:GEG262154 GNZ262154:GOC262154 GXV262154:GXY262154 HHR262154:HHU262154 HRN262154:HRQ262154 IBJ262154:IBM262154 ILF262154:ILI262154 IVB262154:IVE262154 JEX262154:JFA262154 JOT262154:JOW262154 JYP262154:JYS262154 KIL262154:KIO262154 KSH262154:KSK262154 LCD262154:LCG262154 LLZ262154:LMC262154 LVV262154:LVY262154 MFR262154:MFU262154 MPN262154:MPQ262154 MZJ262154:MZM262154 NJF262154:NJI262154 NTB262154:NTE262154 OCX262154:ODA262154 OMT262154:OMW262154 OWP262154:OWS262154 PGL262154:PGO262154 PQH262154:PQK262154 QAD262154:QAG262154 QJZ262154:QKC262154 QTV262154:QTY262154 RDR262154:RDU262154 RNN262154:RNQ262154 RXJ262154:RXM262154 SHF262154:SHI262154 SRB262154:SRE262154 TAX262154:TBA262154 TKT262154:TKW262154 TUP262154:TUS262154 UEL262154:UEO262154 UOH262154:UOK262154 UYD262154:UYG262154 VHZ262154:VIC262154 VRV262154:VRY262154 WBR262154:WBU262154 WLN262154:WLQ262154 WVJ262154:WVM262154 B327690:E327690 IX327690:JA327690 ST327690:SW327690 ACP327690:ACS327690 AML327690:AMO327690 AWH327690:AWK327690 BGD327690:BGG327690 BPZ327690:BQC327690 BZV327690:BZY327690 CJR327690:CJU327690 CTN327690:CTQ327690 DDJ327690:DDM327690 DNF327690:DNI327690 DXB327690:DXE327690 EGX327690:EHA327690 EQT327690:EQW327690 FAP327690:FAS327690 FKL327690:FKO327690 FUH327690:FUK327690 GED327690:GEG327690 GNZ327690:GOC327690 GXV327690:GXY327690 HHR327690:HHU327690 HRN327690:HRQ327690 IBJ327690:IBM327690 ILF327690:ILI327690 IVB327690:IVE327690 JEX327690:JFA327690 JOT327690:JOW327690 JYP327690:JYS327690 KIL327690:KIO327690 KSH327690:KSK327690 LCD327690:LCG327690 LLZ327690:LMC327690 LVV327690:LVY327690 MFR327690:MFU327690 MPN327690:MPQ327690 MZJ327690:MZM327690 NJF327690:NJI327690 NTB327690:NTE327690 OCX327690:ODA327690 OMT327690:OMW327690 OWP327690:OWS327690 PGL327690:PGO327690 PQH327690:PQK327690 QAD327690:QAG327690 QJZ327690:QKC327690 QTV327690:QTY327690 RDR327690:RDU327690 RNN327690:RNQ327690 RXJ327690:RXM327690 SHF327690:SHI327690 SRB327690:SRE327690 TAX327690:TBA327690 TKT327690:TKW327690 TUP327690:TUS327690 UEL327690:UEO327690 UOH327690:UOK327690 UYD327690:UYG327690 VHZ327690:VIC327690 VRV327690:VRY327690 WBR327690:WBU327690 WLN327690:WLQ327690 WVJ327690:WVM327690 B393226:E393226 IX393226:JA393226 ST393226:SW393226 ACP393226:ACS393226 AML393226:AMO393226 AWH393226:AWK393226 BGD393226:BGG393226 BPZ393226:BQC393226 BZV393226:BZY393226 CJR393226:CJU393226 CTN393226:CTQ393226 DDJ393226:DDM393226 DNF393226:DNI393226 DXB393226:DXE393226 EGX393226:EHA393226 EQT393226:EQW393226 FAP393226:FAS393226 FKL393226:FKO393226 FUH393226:FUK393226 GED393226:GEG393226 GNZ393226:GOC393226 GXV393226:GXY393226 HHR393226:HHU393226 HRN393226:HRQ393226 IBJ393226:IBM393226 ILF393226:ILI393226 IVB393226:IVE393226 JEX393226:JFA393226 JOT393226:JOW393226 JYP393226:JYS393226 KIL393226:KIO393226 KSH393226:KSK393226 LCD393226:LCG393226 LLZ393226:LMC393226 LVV393226:LVY393226 MFR393226:MFU393226 MPN393226:MPQ393226 MZJ393226:MZM393226 NJF393226:NJI393226 NTB393226:NTE393226 OCX393226:ODA393226 OMT393226:OMW393226 OWP393226:OWS393226 PGL393226:PGO393226 PQH393226:PQK393226 QAD393226:QAG393226 QJZ393226:QKC393226 QTV393226:QTY393226 RDR393226:RDU393226 RNN393226:RNQ393226 RXJ393226:RXM393226 SHF393226:SHI393226 SRB393226:SRE393226 TAX393226:TBA393226 TKT393226:TKW393226 TUP393226:TUS393226 UEL393226:UEO393226 UOH393226:UOK393226 UYD393226:UYG393226 VHZ393226:VIC393226 VRV393226:VRY393226 WBR393226:WBU393226 WLN393226:WLQ393226 WVJ393226:WVM393226 B458762:E458762 IX458762:JA458762 ST458762:SW458762 ACP458762:ACS458762 AML458762:AMO458762 AWH458762:AWK458762 BGD458762:BGG458762 BPZ458762:BQC458762 BZV458762:BZY458762 CJR458762:CJU458762 CTN458762:CTQ458762 DDJ458762:DDM458762 DNF458762:DNI458762 DXB458762:DXE458762 EGX458762:EHA458762 EQT458762:EQW458762 FAP458762:FAS458762 FKL458762:FKO458762 FUH458762:FUK458762 GED458762:GEG458762 GNZ458762:GOC458762 GXV458762:GXY458762 HHR458762:HHU458762 HRN458762:HRQ458762 IBJ458762:IBM458762 ILF458762:ILI458762 IVB458762:IVE458762 JEX458762:JFA458762 JOT458762:JOW458762 JYP458762:JYS458762 KIL458762:KIO458762 KSH458762:KSK458762 LCD458762:LCG458762 LLZ458762:LMC458762 LVV458762:LVY458762 MFR458762:MFU458762 MPN458762:MPQ458762 MZJ458762:MZM458762 NJF458762:NJI458762 NTB458762:NTE458762 OCX458762:ODA458762 OMT458762:OMW458762 OWP458762:OWS458762 PGL458762:PGO458762 PQH458762:PQK458762 QAD458762:QAG458762 QJZ458762:QKC458762 QTV458762:QTY458762 RDR458762:RDU458762 RNN458762:RNQ458762 RXJ458762:RXM458762 SHF458762:SHI458762 SRB458762:SRE458762 TAX458762:TBA458762 TKT458762:TKW458762 TUP458762:TUS458762 UEL458762:UEO458762 UOH458762:UOK458762 UYD458762:UYG458762 VHZ458762:VIC458762 VRV458762:VRY458762 WBR458762:WBU458762 WLN458762:WLQ458762 WVJ458762:WVM458762 B524298:E524298 IX524298:JA524298 ST524298:SW524298 ACP524298:ACS524298 AML524298:AMO524298 AWH524298:AWK524298 BGD524298:BGG524298 BPZ524298:BQC524298 BZV524298:BZY524298 CJR524298:CJU524298 CTN524298:CTQ524298 DDJ524298:DDM524298 DNF524298:DNI524298 DXB524298:DXE524298 EGX524298:EHA524298 EQT524298:EQW524298 FAP524298:FAS524298 FKL524298:FKO524298 FUH524298:FUK524298 GED524298:GEG524298 GNZ524298:GOC524298 GXV524298:GXY524298 HHR524298:HHU524298 HRN524298:HRQ524298 IBJ524298:IBM524298 ILF524298:ILI524298 IVB524298:IVE524298 JEX524298:JFA524298 JOT524298:JOW524298 JYP524298:JYS524298 KIL524298:KIO524298 KSH524298:KSK524298 LCD524298:LCG524298 LLZ524298:LMC524298 LVV524298:LVY524298 MFR524298:MFU524298 MPN524298:MPQ524298 MZJ524298:MZM524298 NJF524298:NJI524298 NTB524298:NTE524298 OCX524298:ODA524298 OMT524298:OMW524298 OWP524298:OWS524298 PGL524298:PGO524298 PQH524298:PQK524298 QAD524298:QAG524298 QJZ524298:QKC524298 QTV524298:QTY524298 RDR524298:RDU524298 RNN524298:RNQ524298 RXJ524298:RXM524298 SHF524298:SHI524298 SRB524298:SRE524298 TAX524298:TBA524298 TKT524298:TKW524298 TUP524298:TUS524298 UEL524298:UEO524298 UOH524298:UOK524298 UYD524298:UYG524298 VHZ524298:VIC524298 VRV524298:VRY524298 WBR524298:WBU524298 WLN524298:WLQ524298 WVJ524298:WVM524298 B589834:E589834 IX589834:JA589834 ST589834:SW589834 ACP589834:ACS589834 AML589834:AMO589834 AWH589834:AWK589834 BGD589834:BGG589834 BPZ589834:BQC589834 BZV589834:BZY589834 CJR589834:CJU589834 CTN589834:CTQ589834 DDJ589834:DDM589834 DNF589834:DNI589834 DXB589834:DXE589834 EGX589834:EHA589834 EQT589834:EQW589834 FAP589834:FAS589834 FKL589834:FKO589834 FUH589834:FUK589834 GED589834:GEG589834 GNZ589834:GOC589834 GXV589834:GXY589834 HHR589834:HHU589834 HRN589834:HRQ589834 IBJ589834:IBM589834 ILF589834:ILI589834 IVB589834:IVE589834 JEX589834:JFA589834 JOT589834:JOW589834 JYP589834:JYS589834 KIL589834:KIO589834 KSH589834:KSK589834 LCD589834:LCG589834 LLZ589834:LMC589834 LVV589834:LVY589834 MFR589834:MFU589834 MPN589834:MPQ589834 MZJ589834:MZM589834 NJF589834:NJI589834 NTB589834:NTE589834 OCX589834:ODA589834 OMT589834:OMW589834 OWP589834:OWS589834 PGL589834:PGO589834 PQH589834:PQK589834 QAD589834:QAG589834 QJZ589834:QKC589834 QTV589834:QTY589834 RDR589834:RDU589834 RNN589834:RNQ589834 RXJ589834:RXM589834 SHF589834:SHI589834 SRB589834:SRE589834 TAX589834:TBA589834 TKT589834:TKW589834 TUP589834:TUS589834 UEL589834:UEO589834 UOH589834:UOK589834 UYD589834:UYG589834 VHZ589834:VIC589834 VRV589834:VRY589834 WBR589834:WBU589834 WLN589834:WLQ589834 WVJ589834:WVM589834 B655370:E655370 IX655370:JA655370 ST655370:SW655370 ACP655370:ACS655370 AML655370:AMO655370 AWH655370:AWK655370 BGD655370:BGG655370 BPZ655370:BQC655370 BZV655370:BZY655370 CJR655370:CJU655370 CTN655370:CTQ655370 DDJ655370:DDM655370 DNF655370:DNI655370 DXB655370:DXE655370 EGX655370:EHA655370 EQT655370:EQW655370 FAP655370:FAS655370 FKL655370:FKO655370 FUH655370:FUK655370 GED655370:GEG655370 GNZ655370:GOC655370 GXV655370:GXY655370 HHR655370:HHU655370 HRN655370:HRQ655370 IBJ655370:IBM655370 ILF655370:ILI655370 IVB655370:IVE655370 JEX655370:JFA655370 JOT655370:JOW655370 JYP655370:JYS655370 KIL655370:KIO655370 KSH655370:KSK655370 LCD655370:LCG655370 LLZ655370:LMC655370 LVV655370:LVY655370 MFR655370:MFU655370 MPN655370:MPQ655370 MZJ655370:MZM655370 NJF655370:NJI655370 NTB655370:NTE655370 OCX655370:ODA655370 OMT655370:OMW655370 OWP655370:OWS655370 PGL655370:PGO655370 PQH655370:PQK655370 QAD655370:QAG655370 QJZ655370:QKC655370 QTV655370:QTY655370 RDR655370:RDU655370 RNN655370:RNQ655370 RXJ655370:RXM655370 SHF655370:SHI655370 SRB655370:SRE655370 TAX655370:TBA655370 TKT655370:TKW655370 TUP655370:TUS655370 UEL655370:UEO655370 UOH655370:UOK655370 UYD655370:UYG655370 VHZ655370:VIC655370 VRV655370:VRY655370 WBR655370:WBU655370 WLN655370:WLQ655370 WVJ655370:WVM655370 B720906:E720906 IX720906:JA720906 ST720906:SW720906 ACP720906:ACS720906 AML720906:AMO720906 AWH720906:AWK720906 BGD720906:BGG720906 BPZ720906:BQC720906 BZV720906:BZY720906 CJR720906:CJU720906 CTN720906:CTQ720906 DDJ720906:DDM720906 DNF720906:DNI720906 DXB720906:DXE720906 EGX720906:EHA720906 EQT720906:EQW720906 FAP720906:FAS720906 FKL720906:FKO720906 FUH720906:FUK720906 GED720906:GEG720906 GNZ720906:GOC720906 GXV720906:GXY720906 HHR720906:HHU720906 HRN720906:HRQ720906 IBJ720906:IBM720906 ILF720906:ILI720906 IVB720906:IVE720906 JEX720906:JFA720906 JOT720906:JOW720906 JYP720906:JYS720906 KIL720906:KIO720906 KSH720906:KSK720906 LCD720906:LCG720906 LLZ720906:LMC720906 LVV720906:LVY720906 MFR720906:MFU720906 MPN720906:MPQ720906 MZJ720906:MZM720906 NJF720906:NJI720906 NTB720906:NTE720906 OCX720906:ODA720906 OMT720906:OMW720906 OWP720906:OWS720906 PGL720906:PGO720906 PQH720906:PQK720906 QAD720906:QAG720906 QJZ720906:QKC720906 QTV720906:QTY720906 RDR720906:RDU720906 RNN720906:RNQ720906 RXJ720906:RXM720906 SHF720906:SHI720906 SRB720906:SRE720906 TAX720906:TBA720906 TKT720906:TKW720906 TUP720906:TUS720906 UEL720906:UEO720906 UOH720906:UOK720906 UYD720906:UYG720906 VHZ720906:VIC720906 VRV720906:VRY720906 WBR720906:WBU720906 WLN720906:WLQ720906 WVJ720906:WVM720906 B786442:E786442 IX786442:JA786442 ST786442:SW786442 ACP786442:ACS786442 AML786442:AMO786442 AWH786442:AWK786442 BGD786442:BGG786442 BPZ786442:BQC786442 BZV786442:BZY786442 CJR786442:CJU786442 CTN786442:CTQ786442 DDJ786442:DDM786442 DNF786442:DNI786442 DXB786442:DXE786442 EGX786442:EHA786442 EQT786442:EQW786442 FAP786442:FAS786442 FKL786442:FKO786442 FUH786442:FUK786442 GED786442:GEG786442 GNZ786442:GOC786442 GXV786442:GXY786442 HHR786442:HHU786442 HRN786442:HRQ786442 IBJ786442:IBM786442 ILF786442:ILI786442 IVB786442:IVE786442 JEX786442:JFA786442 JOT786442:JOW786442 JYP786442:JYS786442 KIL786442:KIO786442 KSH786442:KSK786442 LCD786442:LCG786442 LLZ786442:LMC786442 LVV786442:LVY786442 MFR786442:MFU786442 MPN786442:MPQ786442 MZJ786442:MZM786442 NJF786442:NJI786442 NTB786442:NTE786442 OCX786442:ODA786442 OMT786442:OMW786442 OWP786442:OWS786442 PGL786442:PGO786442 PQH786442:PQK786442 QAD786442:QAG786442 QJZ786442:QKC786442 QTV786442:QTY786442 RDR786442:RDU786442 RNN786442:RNQ786442 RXJ786442:RXM786442 SHF786442:SHI786442 SRB786442:SRE786442 TAX786442:TBA786442 TKT786442:TKW786442 TUP786442:TUS786442 UEL786442:UEO786442 UOH786442:UOK786442 UYD786442:UYG786442 VHZ786442:VIC786442 VRV786442:VRY786442 WBR786442:WBU786442 WLN786442:WLQ786442 WVJ786442:WVM786442 B851978:E851978 IX851978:JA851978 ST851978:SW851978 ACP851978:ACS851978 AML851978:AMO851978 AWH851978:AWK851978 BGD851978:BGG851978 BPZ851978:BQC851978 BZV851978:BZY851978 CJR851978:CJU851978 CTN851978:CTQ851978 DDJ851978:DDM851978 DNF851978:DNI851978 DXB851978:DXE851978 EGX851978:EHA851978 EQT851978:EQW851978 FAP851978:FAS851978 FKL851978:FKO851978 FUH851978:FUK851978 GED851978:GEG851978 GNZ851978:GOC851978 GXV851978:GXY851978 HHR851978:HHU851978 HRN851978:HRQ851978 IBJ851978:IBM851978 ILF851978:ILI851978 IVB851978:IVE851978 JEX851978:JFA851978 JOT851978:JOW851978 JYP851978:JYS851978 KIL851978:KIO851978 KSH851978:KSK851978 LCD851978:LCG851978 LLZ851978:LMC851978 LVV851978:LVY851978 MFR851978:MFU851978 MPN851978:MPQ851978 MZJ851978:MZM851978 NJF851978:NJI851978 NTB851978:NTE851978 OCX851978:ODA851978 OMT851978:OMW851978 OWP851978:OWS851978 PGL851978:PGO851978 PQH851978:PQK851978 QAD851978:QAG851978 QJZ851978:QKC851978 QTV851978:QTY851978 RDR851978:RDU851978 RNN851978:RNQ851978 RXJ851978:RXM851978 SHF851978:SHI851978 SRB851978:SRE851978 TAX851978:TBA851978 TKT851978:TKW851978 TUP851978:TUS851978 UEL851978:UEO851978 UOH851978:UOK851978 UYD851978:UYG851978 VHZ851978:VIC851978 VRV851978:VRY851978 WBR851978:WBU851978 WLN851978:WLQ851978 WVJ851978:WVM851978 B917514:E917514 IX917514:JA917514 ST917514:SW917514 ACP917514:ACS917514 AML917514:AMO917514 AWH917514:AWK917514 BGD917514:BGG917514 BPZ917514:BQC917514 BZV917514:BZY917514 CJR917514:CJU917514 CTN917514:CTQ917514 DDJ917514:DDM917514 DNF917514:DNI917514 DXB917514:DXE917514 EGX917514:EHA917514 EQT917514:EQW917514 FAP917514:FAS917514 FKL917514:FKO917514 FUH917514:FUK917514 GED917514:GEG917514 GNZ917514:GOC917514 GXV917514:GXY917514 HHR917514:HHU917514 HRN917514:HRQ917514 IBJ917514:IBM917514 ILF917514:ILI917514 IVB917514:IVE917514 JEX917514:JFA917514 JOT917514:JOW917514 JYP917514:JYS917514 KIL917514:KIO917514 KSH917514:KSK917514 LCD917514:LCG917514 LLZ917514:LMC917514 LVV917514:LVY917514 MFR917514:MFU917514 MPN917514:MPQ917514 MZJ917514:MZM917514 NJF917514:NJI917514 NTB917514:NTE917514 OCX917514:ODA917514 OMT917514:OMW917514 OWP917514:OWS917514 PGL917514:PGO917514 PQH917514:PQK917514 QAD917514:QAG917514 QJZ917514:QKC917514 QTV917514:QTY917514 RDR917514:RDU917514 RNN917514:RNQ917514 RXJ917514:RXM917514 SHF917514:SHI917514 SRB917514:SRE917514 TAX917514:TBA917514 TKT917514:TKW917514 TUP917514:TUS917514 UEL917514:UEO917514 UOH917514:UOK917514 UYD917514:UYG917514 VHZ917514:VIC917514 VRV917514:VRY917514 WBR917514:WBU917514 WLN917514:WLQ917514 WVJ917514:WVM917514 B983050:E983050 IX983050:JA983050 ST983050:SW983050 ACP983050:ACS983050 AML983050:AMO983050 AWH983050:AWK983050 BGD983050:BGG983050 BPZ983050:BQC983050 BZV983050:BZY983050 CJR983050:CJU983050 CTN983050:CTQ983050 DDJ983050:DDM983050 DNF983050:DNI983050 DXB983050:DXE983050 EGX983050:EHA983050 EQT983050:EQW983050 FAP983050:FAS983050 FKL983050:FKO983050 FUH983050:FUK983050 GED983050:GEG983050 GNZ983050:GOC983050 GXV983050:GXY983050 HHR983050:HHU983050 HRN983050:HRQ983050 IBJ983050:IBM983050 ILF983050:ILI983050 IVB983050:IVE983050 JEX983050:JFA983050 JOT983050:JOW983050 JYP983050:JYS983050 KIL983050:KIO983050 KSH983050:KSK983050 LCD983050:LCG983050 LLZ983050:LMC983050 LVV983050:LVY983050 MFR983050:MFU983050 MPN983050:MPQ983050 MZJ983050:MZM983050 NJF983050:NJI983050 NTB983050:NTE983050 OCX983050:ODA983050 OMT983050:OMW983050 OWP983050:OWS983050 PGL983050:PGO983050 PQH983050:PQK983050 QAD983050:QAG983050 QJZ983050:QKC983050 QTV983050:QTY983050 RDR983050:RDU983050 RNN983050:RNQ983050 RXJ983050:RXM983050 SHF983050:SHI983050 SRB983050:SRE983050 TAX983050:TBA983050 TKT983050:TKW983050 TUP983050:TUS983050 UEL983050:UEO983050 UOH983050:UOK983050 UYD983050:UYG983050 VHZ983050:VIC983050 VRV983050:VRY983050 WBR983050:WBU983050 WLN983050:WLQ983050 WVJ983050:WVM983050" xr:uid="{BA21CFB0-7474-457F-A462-FB05A434EDF5}">
      <formula1>$A$3:$A$7</formula1>
    </dataValidation>
  </dataValidations>
  <pageMargins left="0.78740157499999996" right="0.78740157499999996" top="0.984251969" bottom="0.984251969" header="0.4921259845" footer="0.4921259845"/>
  <pageSetup paperSize="9"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Übersetzung</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Martin Pliskat</dc:creator>
  <cp:lastModifiedBy>Martin Pliskat</cp:lastModifiedBy>
  <dcterms:created xsi:type="dcterms:W3CDTF">2023-02-14T20:27:37Z</dcterms:created>
  <dcterms:modified xsi:type="dcterms:W3CDTF">2023-02-14T20:30:37Z</dcterms:modified>
</cp:coreProperties>
</file>